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:\Documents\MCL\UPC Codes\"/>
    </mc:Choice>
  </mc:AlternateContent>
  <xr:revisionPtr revIDLastSave="0" documentId="8_{716E142F-93AA-4F75-9BAA-77CAEC658B31}" xr6:coauthVersionLast="47" xr6:coauthVersionMax="47" xr10:uidLastSave="{00000000-0000-0000-0000-000000000000}"/>
  <bookViews>
    <workbookView xWindow="28680" yWindow="-120" windowWidth="29040" windowHeight="15720" tabRatio="902" xr2:uid="{00000000-000D-0000-FFFF-FFFF00000000}"/>
  </bookViews>
  <sheets>
    <sheet name="Guidelines for Retailers" sheetId="6" r:id="rId1"/>
    <sheet name="Instant Game &amp; UPC Code Info" sheetId="2" r:id="rId2"/>
    <sheet name="Instant Game Summary" sheetId="5" r:id="rId3"/>
    <sheet name="ENDING 6-30-2025" sheetId="10" r:id="rId4"/>
  </sheets>
  <definedNames>
    <definedName name="_xlnm._FilterDatabase" localSheetId="1" hidden="1">'Instant Game &amp; UPC Code Info'!$A$1:$N$1</definedName>
    <definedName name="_xlcn.WorksheetConnection_InstantGameUPCCodeInfoAN1" hidden="1">'Instant Game &amp; UPC Code Info'!$A:$O</definedName>
    <definedName name="_xlcn.WorksheetConnection_InstantGameUPCCodeListAM1" hidden="1">'Instant Game &amp; UPC Code Info'!$A:$K</definedName>
    <definedName name="_xlnm.Print_Area" localSheetId="0">'Guidelines for Retailers'!$A$1:$L$53</definedName>
    <definedName name="_xlnm.Print_Area" localSheetId="1">Table23[[#All],[Game '#]:[Prior Week Sales Ranking]]</definedName>
    <definedName name="_xlnm.Print_Area" localSheetId="2">'Instant Game Summary'!$A$1:$F$72</definedName>
    <definedName name="_xlnm.Print_Titles" localSheetId="1">'Instant Game &amp; UPC Code Info'!$1:$1</definedName>
  </definedNames>
  <calcPr calcId="191029"/>
  <pivotCaches>
    <pivotCache cacheId="36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Instant Game &amp; UPC Code List!$A:$M"/>
          <x15:modelTable id="Range 1" name="Range 1" connection="WorksheetConnection_Instant Game &amp; UPC Code Info!$A:$N"/>
        </x15:modelTables>
        <x15:extLst>
          <ext xmlns:x16="http://schemas.microsoft.com/office/spreadsheetml/2014/11/main" uri="{9835A34E-60A6-4A7C-AAB8-D5F71C897F49}">
            <x16:modelTimeGroupings>
              <x16:modelTimeGrouping tableName="Range 1" columnName="Game End Date" columnId="Game End Date">
                <x16:calculatedTimeColumn columnName="Game End Date (Year)" columnId="Game End Date (Year)" contentType="years" isSelected="1"/>
                <x16:calculatedTimeColumn columnName="Game End Date (Quarter)" columnId="Game End Date (Quarter)" contentType="quarters" isSelected="1"/>
                <x16:calculatedTimeColumn columnName="Game End Date (Month Index)" columnId="Game End Date (Month Index)" contentType="monthsindex" isSelected="1"/>
                <x16:calculatedTimeColumn columnName="Game End Date (Month)" columnId="Game End 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5" i="2" l="1"/>
  <c r="O56" i="2"/>
  <c r="O57" i="2"/>
  <c r="P55" i="2"/>
  <c r="P56" i="2"/>
  <c r="P57" i="2"/>
  <c r="Q55" i="2"/>
  <c r="Q56" i="2"/>
  <c r="Q57" i="2"/>
  <c r="S55" i="2"/>
  <c r="S56" i="2"/>
  <c r="S57" i="2"/>
  <c r="O52" i="2"/>
  <c r="O53" i="2"/>
  <c r="O54" i="2"/>
  <c r="P52" i="2"/>
  <c r="P53" i="2"/>
  <c r="P54" i="2"/>
  <c r="Q52" i="2"/>
  <c r="Q53" i="2"/>
  <c r="Q54" i="2"/>
  <c r="S52" i="2"/>
  <c r="S53" i="2"/>
  <c r="S54" i="2"/>
  <c r="O49" i="2"/>
  <c r="O50" i="2"/>
  <c r="O51" i="2"/>
  <c r="P49" i="2"/>
  <c r="P50" i="2"/>
  <c r="P51" i="2"/>
  <c r="Q49" i="2"/>
  <c r="Q50" i="2"/>
  <c r="Q51" i="2"/>
  <c r="S49" i="2"/>
  <c r="S50" i="2"/>
  <c r="S51" i="2"/>
  <c r="O46" i="2"/>
  <c r="O47" i="2"/>
  <c r="O48" i="2"/>
  <c r="P46" i="2"/>
  <c r="P47" i="2"/>
  <c r="P48" i="2"/>
  <c r="Q46" i="2"/>
  <c r="Q47" i="2"/>
  <c r="Q48" i="2"/>
  <c r="S46" i="2"/>
  <c r="S47" i="2"/>
  <c r="S48" i="2"/>
  <c r="S3" i="2" l="1"/>
  <c r="S4" i="2"/>
  <c r="S66" i="2"/>
  <c r="S67" i="2"/>
  <c r="S5" i="2"/>
  <c r="S6" i="2"/>
  <c r="S7" i="2"/>
  <c r="S8" i="2"/>
  <c r="S9" i="2"/>
  <c r="S10" i="2"/>
  <c r="S78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82" i="2"/>
  <c r="S26" i="2"/>
  <c r="S27" i="2"/>
  <c r="S28" i="2"/>
  <c r="S29" i="2"/>
  <c r="S30" i="2"/>
  <c r="S31" i="2"/>
  <c r="S32" i="2"/>
  <c r="S33" i="2"/>
  <c r="S34" i="2"/>
  <c r="S84" i="2"/>
  <c r="S35" i="2"/>
  <c r="S36" i="2"/>
  <c r="S37" i="2"/>
  <c r="S38" i="2"/>
  <c r="S39" i="2"/>
  <c r="S11" i="2"/>
  <c r="S12" i="2"/>
  <c r="S40" i="2"/>
  <c r="S85" i="2"/>
  <c r="S41" i="2"/>
  <c r="S42" i="2"/>
  <c r="S43" i="2"/>
  <c r="S44" i="2"/>
  <c r="S45" i="2"/>
  <c r="S58" i="2"/>
  <c r="S68" i="2"/>
  <c r="S69" i="2"/>
  <c r="S59" i="2"/>
  <c r="S178" i="2"/>
  <c r="S182" i="2"/>
  <c r="S70" i="2"/>
  <c r="S193" i="2"/>
  <c r="S71" i="2"/>
  <c r="S72" i="2"/>
  <c r="S73" i="2"/>
  <c r="S74" i="2"/>
  <c r="S75" i="2"/>
  <c r="S60" i="2"/>
  <c r="S76" i="2"/>
  <c r="S77" i="2"/>
  <c r="S79" i="2"/>
  <c r="S80" i="2"/>
  <c r="S61" i="2"/>
  <c r="S81" i="2"/>
  <c r="S204" i="2"/>
  <c r="S205" i="2"/>
  <c r="S206" i="2"/>
  <c r="S207" i="2"/>
  <c r="S62" i="2"/>
  <c r="S208" i="2"/>
  <c r="S63" i="2"/>
  <c r="S64" i="2"/>
  <c r="S65" i="2"/>
  <c r="S83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9" i="2"/>
  <c r="S180" i="2"/>
  <c r="S181" i="2"/>
  <c r="S183" i="2"/>
  <c r="S184" i="2"/>
  <c r="S185" i="2"/>
  <c r="S186" i="2"/>
  <c r="S187" i="2"/>
  <c r="S188" i="2"/>
  <c r="S189" i="2"/>
  <c r="S190" i="2"/>
  <c r="S191" i="2"/>
  <c r="S192" i="2"/>
  <c r="S194" i="2"/>
  <c r="S195" i="2"/>
  <c r="S196" i="2"/>
  <c r="S197" i="2"/>
  <c r="S198" i="2"/>
  <c r="S199" i="2"/>
  <c r="S200" i="2"/>
  <c r="S201" i="2"/>
  <c r="S202" i="2"/>
  <c r="S203" i="2"/>
  <c r="S209" i="2"/>
  <c r="S210" i="2"/>
  <c r="S211" i="2"/>
  <c r="S2" i="2"/>
  <c r="Q3" i="2"/>
  <c r="Q4" i="2"/>
  <c r="Q66" i="2"/>
  <c r="Q67" i="2"/>
  <c r="Q5" i="2"/>
  <c r="Q6" i="2"/>
  <c r="Q7" i="2"/>
  <c r="Q8" i="2"/>
  <c r="Q9" i="2"/>
  <c r="Q10" i="2"/>
  <c r="Q78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82" i="2"/>
  <c r="Q26" i="2"/>
  <c r="Q27" i="2"/>
  <c r="Q28" i="2"/>
  <c r="Q29" i="2"/>
  <c r="Q30" i="2"/>
  <c r="Q31" i="2"/>
  <c r="Q32" i="2"/>
  <c r="Q33" i="2"/>
  <c r="Q34" i="2"/>
  <c r="Q84" i="2"/>
  <c r="Q35" i="2"/>
  <c r="Q36" i="2"/>
  <c r="Q37" i="2"/>
  <c r="Q38" i="2"/>
  <c r="Q39" i="2"/>
  <c r="Q11" i="2"/>
  <c r="Q12" i="2"/>
  <c r="Q40" i="2"/>
  <c r="Q85" i="2"/>
  <c r="Q41" i="2"/>
  <c r="Q42" i="2"/>
  <c r="Q43" i="2"/>
  <c r="Q44" i="2"/>
  <c r="Q45" i="2"/>
  <c r="Q58" i="2"/>
  <c r="Q68" i="2"/>
  <c r="Q69" i="2"/>
  <c r="Q59" i="2"/>
  <c r="Q178" i="2"/>
  <c r="Q182" i="2"/>
  <c r="Q70" i="2"/>
  <c r="Q193" i="2"/>
  <c r="Q71" i="2"/>
  <c r="Q72" i="2"/>
  <c r="Q73" i="2"/>
  <c r="Q74" i="2"/>
  <c r="Q75" i="2"/>
  <c r="Q60" i="2"/>
  <c r="Q76" i="2"/>
  <c r="Q77" i="2"/>
  <c r="Q79" i="2"/>
  <c r="Q80" i="2"/>
  <c r="Q61" i="2"/>
  <c r="Q81" i="2"/>
  <c r="Q204" i="2"/>
  <c r="Q205" i="2"/>
  <c r="Q206" i="2"/>
  <c r="Q207" i="2"/>
  <c r="Q62" i="2"/>
  <c r="Q208" i="2"/>
  <c r="Q63" i="2"/>
  <c r="Q64" i="2"/>
  <c r="Q65" i="2"/>
  <c r="Q83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9" i="2"/>
  <c r="Q180" i="2"/>
  <c r="Q181" i="2"/>
  <c r="Q183" i="2"/>
  <c r="Q184" i="2"/>
  <c r="Q185" i="2"/>
  <c r="Q186" i="2"/>
  <c r="Q187" i="2"/>
  <c r="Q188" i="2"/>
  <c r="Q189" i="2"/>
  <c r="Q190" i="2"/>
  <c r="Q191" i="2"/>
  <c r="Q192" i="2"/>
  <c r="Q194" i="2"/>
  <c r="Q195" i="2"/>
  <c r="Q196" i="2"/>
  <c r="Q197" i="2"/>
  <c r="Q198" i="2"/>
  <c r="Q199" i="2"/>
  <c r="Q200" i="2"/>
  <c r="Q201" i="2"/>
  <c r="Q202" i="2"/>
  <c r="Q203" i="2"/>
  <c r="Q209" i="2"/>
  <c r="Q210" i="2"/>
  <c r="Q211" i="2"/>
  <c r="Q2" i="2"/>
  <c r="P3" i="2"/>
  <c r="P4" i="2"/>
  <c r="P66" i="2"/>
  <c r="P67" i="2"/>
  <c r="P5" i="2"/>
  <c r="P6" i="2"/>
  <c r="P7" i="2"/>
  <c r="P8" i="2"/>
  <c r="P9" i="2"/>
  <c r="P10" i="2"/>
  <c r="P78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82" i="2"/>
  <c r="P26" i="2"/>
  <c r="P27" i="2"/>
  <c r="P28" i="2"/>
  <c r="P29" i="2"/>
  <c r="P30" i="2"/>
  <c r="P31" i="2"/>
  <c r="P32" i="2"/>
  <c r="P33" i="2"/>
  <c r="P34" i="2"/>
  <c r="P84" i="2"/>
  <c r="P35" i="2"/>
  <c r="P36" i="2"/>
  <c r="P37" i="2"/>
  <c r="P38" i="2"/>
  <c r="P39" i="2"/>
  <c r="P11" i="2"/>
  <c r="P12" i="2"/>
  <c r="P40" i="2"/>
  <c r="P85" i="2"/>
  <c r="P41" i="2"/>
  <c r="P42" i="2"/>
  <c r="P43" i="2"/>
  <c r="P44" i="2"/>
  <c r="P45" i="2"/>
  <c r="P58" i="2"/>
  <c r="P68" i="2"/>
  <c r="P69" i="2"/>
  <c r="P59" i="2"/>
  <c r="P178" i="2"/>
  <c r="P182" i="2"/>
  <c r="P70" i="2"/>
  <c r="P193" i="2"/>
  <c r="P71" i="2"/>
  <c r="P72" i="2"/>
  <c r="P73" i="2"/>
  <c r="P74" i="2"/>
  <c r="P75" i="2"/>
  <c r="P60" i="2"/>
  <c r="P76" i="2"/>
  <c r="P77" i="2"/>
  <c r="P79" i="2"/>
  <c r="P80" i="2"/>
  <c r="P61" i="2"/>
  <c r="P81" i="2"/>
  <c r="P204" i="2"/>
  <c r="P205" i="2"/>
  <c r="P206" i="2"/>
  <c r="P207" i="2"/>
  <c r="P62" i="2"/>
  <c r="P208" i="2"/>
  <c r="P63" i="2"/>
  <c r="P64" i="2"/>
  <c r="P65" i="2"/>
  <c r="P83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9" i="2"/>
  <c r="P180" i="2"/>
  <c r="P181" i="2"/>
  <c r="P183" i="2"/>
  <c r="P184" i="2"/>
  <c r="P185" i="2"/>
  <c r="P186" i="2"/>
  <c r="P187" i="2"/>
  <c r="P188" i="2"/>
  <c r="P189" i="2"/>
  <c r="P190" i="2"/>
  <c r="P191" i="2"/>
  <c r="P192" i="2"/>
  <c r="P194" i="2"/>
  <c r="P195" i="2"/>
  <c r="P196" i="2"/>
  <c r="P197" i="2"/>
  <c r="P198" i="2"/>
  <c r="P199" i="2"/>
  <c r="P200" i="2"/>
  <c r="P201" i="2"/>
  <c r="P202" i="2"/>
  <c r="P203" i="2"/>
  <c r="P209" i="2"/>
  <c r="P210" i="2"/>
  <c r="P211" i="2"/>
  <c r="O3" i="2"/>
  <c r="O4" i="2"/>
  <c r="O66" i="2"/>
  <c r="O67" i="2"/>
  <c r="O5" i="2"/>
  <c r="O6" i="2"/>
  <c r="O7" i="2"/>
  <c r="O8" i="2"/>
  <c r="O9" i="2"/>
  <c r="O10" i="2"/>
  <c r="O78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82" i="2"/>
  <c r="O26" i="2"/>
  <c r="O27" i="2"/>
  <c r="O28" i="2"/>
  <c r="O29" i="2"/>
  <c r="O30" i="2"/>
  <c r="O31" i="2"/>
  <c r="O32" i="2"/>
  <c r="O33" i="2"/>
  <c r="O34" i="2"/>
  <c r="O84" i="2"/>
  <c r="O35" i="2"/>
  <c r="O36" i="2"/>
  <c r="O37" i="2"/>
  <c r="O38" i="2"/>
  <c r="O39" i="2"/>
  <c r="O11" i="2"/>
  <c r="O12" i="2"/>
  <c r="O40" i="2"/>
  <c r="O85" i="2"/>
  <c r="O41" i="2"/>
  <c r="O42" i="2"/>
  <c r="O43" i="2"/>
  <c r="O44" i="2"/>
  <c r="O45" i="2"/>
  <c r="O58" i="2"/>
  <c r="O68" i="2"/>
  <c r="O69" i="2"/>
  <c r="O59" i="2"/>
  <c r="O178" i="2"/>
  <c r="O182" i="2"/>
  <c r="O70" i="2"/>
  <c r="O193" i="2"/>
  <c r="O71" i="2"/>
  <c r="O72" i="2"/>
  <c r="O73" i="2"/>
  <c r="O74" i="2"/>
  <c r="O75" i="2"/>
  <c r="O60" i="2"/>
  <c r="O76" i="2"/>
  <c r="O77" i="2"/>
  <c r="O79" i="2"/>
  <c r="O80" i="2"/>
  <c r="O61" i="2"/>
  <c r="O81" i="2"/>
  <c r="O204" i="2"/>
  <c r="O205" i="2"/>
  <c r="O206" i="2"/>
  <c r="O207" i="2"/>
  <c r="O62" i="2"/>
  <c r="O208" i="2"/>
  <c r="O63" i="2"/>
  <c r="O64" i="2"/>
  <c r="O65" i="2"/>
  <c r="O83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9" i="2"/>
  <c r="O180" i="2"/>
  <c r="O181" i="2"/>
  <c r="O183" i="2"/>
  <c r="O184" i="2"/>
  <c r="O185" i="2"/>
  <c r="O186" i="2"/>
  <c r="O187" i="2"/>
  <c r="O188" i="2"/>
  <c r="O189" i="2"/>
  <c r="O190" i="2"/>
  <c r="O191" i="2"/>
  <c r="O192" i="2"/>
  <c r="O194" i="2"/>
  <c r="O195" i="2"/>
  <c r="O196" i="2"/>
  <c r="O197" i="2"/>
  <c r="O198" i="2"/>
  <c r="O199" i="2"/>
  <c r="O200" i="2"/>
  <c r="O201" i="2"/>
  <c r="O202" i="2"/>
  <c r="O203" i="2"/>
  <c r="O209" i="2"/>
  <c r="O210" i="2"/>
  <c r="O211" i="2"/>
  <c r="P2" i="2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O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 Becoats</author>
    <author>IT</author>
  </authors>
  <commentList>
    <comment ref="I16" authorId="0" shapeId="0" xr:uid="{425B45EE-1473-49E9-997A-FED9377DA778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CORE GAME</t>
        </r>
      </text>
    </comment>
    <comment ref="I21" authorId="0" shapeId="0" xr:uid="{49A62AF9-DFDE-40E2-9E28-EDED25630F58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CORE GAME
</t>
        </r>
      </text>
    </comment>
    <comment ref="C23" authorId="0" shapeId="0" xr:uid="{AE3EF793-3A2F-4BB2-8202-1B6F9DD35D34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Multiple scenes throughout game.</t>
        </r>
      </text>
    </comment>
    <comment ref="I29" authorId="0" shapeId="0" xr:uid="{D8DB40BD-D1D2-4DF1-8B09-0C5A78BE13BD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**EARLY LAUNCH DATE**</t>
        </r>
      </text>
    </comment>
    <comment ref="I30" authorId="0" shapeId="0" xr:uid="{FA42A86E-BD40-4D4C-AA03-33202E4CBE53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**EARLY LAUNCH DATE**</t>
        </r>
      </text>
    </comment>
    <comment ref="I31" authorId="0" shapeId="0" xr:uid="{2A382DCF-EAAD-4AF2-AF81-E76734386C81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**EARLY LAUNCH DATE**</t>
        </r>
      </text>
    </comment>
    <comment ref="I37" authorId="0" shapeId="0" xr:uid="{E02A0E95-0C38-4C16-BA0E-9649BB837B4C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Larger size than normal $5 tickets</t>
        </r>
      </text>
    </comment>
    <comment ref="C56" authorId="1" shapeId="0" xr:uid="{5F853F39-BF37-445B-BC56-C9D023EC5432}">
      <text>
        <r>
          <rPr>
            <b/>
            <sz val="10"/>
            <color indexed="81"/>
            <rFont val="Tahoma"/>
            <family val="2"/>
          </rPr>
          <t>Relaunch - was 5X THE JOY. SAME UPC CODE.</t>
        </r>
      </text>
    </comment>
    <comment ref="C205" authorId="0" shapeId="0" xr:uid="{4A31D8C0-DDC0-4AD8-92AF-65494C87497C}">
      <text>
        <r>
          <rPr>
            <b/>
            <sz val="9"/>
            <color indexed="81"/>
            <rFont val="Tahoma"/>
            <family val="2"/>
          </rPr>
          <t>Sandy  Becoats:</t>
        </r>
        <r>
          <rPr>
            <sz val="9"/>
            <color indexed="81"/>
            <rFont val="Tahoma"/>
            <family val="2"/>
          </rPr>
          <t xml:space="preserve">
Metallic ink/$1 million top prize!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3BB76C-BA7C-45BC-8A08-EC56D218D164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7ED238F-6A1B-4868-87F8-2993A4F161B0}" name="WorksheetConnection_Instant Game &amp; UPC Code Info!$A:$N" type="102" refreshedVersion="8" minRefreshableVersion="5">
    <extLst>
      <ext xmlns:x15="http://schemas.microsoft.com/office/spreadsheetml/2010/11/main" uri="{DE250136-89BD-433C-8126-D09CA5730AF9}">
        <x15:connection id="Range 1" autoDelete="1">
          <x15:rangePr sourceName="_xlcn.WorksheetConnection_InstantGameUPCCodeInfoAN1"/>
        </x15:connection>
      </ext>
    </extLst>
  </connection>
  <connection id="3" xr16:uid="{B5EF9A5C-4365-449A-9B95-1AC52E55D07D}" name="WorksheetConnection_Instant Game &amp; UPC Code List!$A:$M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InstantGameUPCCodeListAM1"/>
        </x15:connection>
      </ext>
    </extLst>
  </connection>
</connections>
</file>

<file path=xl/sharedStrings.xml><?xml version="1.0" encoding="utf-8"?>
<sst xmlns="http://schemas.openxmlformats.org/spreadsheetml/2006/main" count="912" uniqueCount="446">
  <si>
    <t>Game #</t>
  </si>
  <si>
    <t>Game Name</t>
  </si>
  <si>
    <t>Price Point</t>
  </si>
  <si>
    <t>Tickets Per Pack</t>
  </si>
  <si>
    <t>Top Prize</t>
  </si>
  <si>
    <t>Game End Date</t>
  </si>
  <si>
    <t>ORDER STATUS</t>
  </si>
  <si>
    <t>AVAILABLE</t>
  </si>
  <si>
    <t>$100,000 JACKPOT</t>
  </si>
  <si>
    <t>BLACKJACK</t>
  </si>
  <si>
    <t>MONEY BAGS</t>
  </si>
  <si>
    <t>STRIKE IT RICH</t>
  </si>
  <si>
    <t>BREAK THE BANK</t>
  </si>
  <si>
    <t>SOLID GOLD</t>
  </si>
  <si>
    <t>BINGO</t>
  </si>
  <si>
    <t>DOUBLE DOUBLER</t>
  </si>
  <si>
    <t>TRIPLE 777</t>
  </si>
  <si>
    <t>CROSSWORD</t>
  </si>
  <si>
    <t>Ticket Size</t>
  </si>
  <si>
    <t>HAPPY HOLIDAYS, Y'ALL</t>
  </si>
  <si>
    <t>FAST $50’S</t>
  </si>
  <si>
    <t>3 TIMES LUCKY</t>
  </si>
  <si>
    <t>JEWEL 7S DOUBLER</t>
  </si>
  <si>
    <t>MISSISSIPPI BLUES</t>
  </si>
  <si>
    <t>EASY MONEY</t>
  </si>
  <si>
    <t>MEGA CASH</t>
  </si>
  <si>
    <t>$25,000 PAYDAY</t>
  </si>
  <si>
    <t>$100K DIAMOND DAZZLER</t>
  </si>
  <si>
    <t>CASH MONEY</t>
  </si>
  <si>
    <t>1,2,3 MISSISSIPPI</t>
  </si>
  <si>
    <t>MISSISSIPPI LIMITED</t>
  </si>
  <si>
    <t>CRAWFISH CASH</t>
  </si>
  <si>
    <t>ELECTRIC 8'S</t>
  </si>
  <si>
    <t>CASH IS KING</t>
  </si>
  <si>
    <t xml:space="preserve">HIT 100'S </t>
  </si>
  <si>
    <t>$200,000 BONUS JACKPOT</t>
  </si>
  <si>
    <t>HOT 5S</t>
  </si>
  <si>
    <t>WHITE HOT 5S</t>
  </si>
  <si>
    <t>CASH TO GO</t>
  </si>
  <si>
    <t>MONEY BAGS DOUBLER</t>
  </si>
  <si>
    <t>BONUS CROSSWORD</t>
  </si>
  <si>
    <t xml:space="preserve">5X THE CASH </t>
  </si>
  <si>
    <t xml:space="preserve">10X THE CASH </t>
  </si>
  <si>
    <t xml:space="preserve">20X THE CASH </t>
  </si>
  <si>
    <t xml:space="preserve">50X THE CASH </t>
  </si>
  <si>
    <t>JOKER'S WILD</t>
  </si>
  <si>
    <t>DOUBLE MATCH</t>
  </si>
  <si>
    <t xml:space="preserve">DOUBLE DOUBLER </t>
  </si>
  <si>
    <t xml:space="preserve">TRIPLE 777 </t>
  </si>
  <si>
    <t>HIT $500!</t>
  </si>
  <si>
    <t>Last Day To Redeem</t>
  </si>
  <si>
    <t>Grand Total</t>
  </si>
  <si>
    <t># of Games</t>
  </si>
  <si>
    <t xml:space="preserve">3 TIMES LUCKY </t>
  </si>
  <si>
    <t>8 40117 90044 8</t>
  </si>
  <si>
    <t>8 40117 90045 5</t>
  </si>
  <si>
    <t>8 40117 90046 2</t>
  </si>
  <si>
    <t>8 40117 90047 9</t>
  </si>
  <si>
    <t>8 40117 90012 7</t>
  </si>
  <si>
    <t>8 40117 90008 0</t>
  </si>
  <si>
    <t>8 40117 90011 0</t>
  </si>
  <si>
    <t>8 40117 90014 1</t>
  </si>
  <si>
    <t>8 40117 90015 8</t>
  </si>
  <si>
    <t>8 40117 90016 5</t>
  </si>
  <si>
    <t>8 40117 90017 2</t>
  </si>
  <si>
    <t>8 40117 90018 9</t>
  </si>
  <si>
    <t>8 40117 90019 6</t>
  </si>
  <si>
    <t>8 40117 90020 2</t>
  </si>
  <si>
    <t>8 40117 90022 6</t>
  </si>
  <si>
    <t>8 40117 90024 0</t>
  </si>
  <si>
    <t>8 40117 90025 7</t>
  </si>
  <si>
    <t>8 40117 90027 1</t>
  </si>
  <si>
    <t>8 40117 90028 8</t>
  </si>
  <si>
    <t>8 40117 90029 5</t>
  </si>
  <si>
    <t>8 40117 90026 4</t>
  </si>
  <si>
    <t xml:space="preserve">8 40117 90031 8 </t>
  </si>
  <si>
    <t>8 40117 90032 5</t>
  </si>
  <si>
    <t>8 40117 90030 1</t>
  </si>
  <si>
    <t>8 40117 90033 2</t>
  </si>
  <si>
    <t>8 40117 90034 9</t>
  </si>
  <si>
    <t>8 40117 90036 3</t>
  </si>
  <si>
    <t>8 40117 90037 0</t>
  </si>
  <si>
    <t>8 40117 90038 7</t>
  </si>
  <si>
    <t>8 40117 90039 4</t>
  </si>
  <si>
    <t>8 40117 90040 0</t>
  </si>
  <si>
    <t>8 40117 90035 6</t>
  </si>
  <si>
    <t>8 40117 90048 6</t>
  </si>
  <si>
    <t>8 40117 90002 8</t>
  </si>
  <si>
    <t>8 40117 90005 9</t>
  </si>
  <si>
    <t>8 40117 90006 6</t>
  </si>
  <si>
    <t>8 40117 90009 7</t>
  </si>
  <si>
    <t>8 40117 90001 1</t>
  </si>
  <si>
    <t>8 40117 90003 5</t>
  </si>
  <si>
    <t>8 40117 90007 3</t>
  </si>
  <si>
    <t>8 40117 90004 2</t>
  </si>
  <si>
    <t>8 40117 90023 3</t>
  </si>
  <si>
    <t>8 40117 90041 7</t>
  </si>
  <si>
    <t>8 40117 90042 4</t>
  </si>
  <si>
    <t>8 40117 90043 1</t>
  </si>
  <si>
    <t>8 40117 90010 3</t>
  </si>
  <si>
    <t>8 40117 90013 4</t>
  </si>
  <si>
    <t>8 40117 90021 9</t>
  </si>
  <si>
    <t>8 40117 90050 9</t>
  </si>
  <si>
    <t>EXTREME GREEN</t>
  </si>
  <si>
    <t>8 40117 90051 6</t>
  </si>
  <si>
    <t>ENDED</t>
  </si>
  <si>
    <t>8 40117 90052 3</t>
  </si>
  <si>
    <t>8 40117 90053 0</t>
  </si>
  <si>
    <t>8 40117 90054 7</t>
  </si>
  <si>
    <t>8 40117 90055 4</t>
  </si>
  <si>
    <t>8 40117 90056 1</t>
  </si>
  <si>
    <t>8 40117 90057 8</t>
  </si>
  <si>
    <t>8 40117 90058 5</t>
  </si>
  <si>
    <t>Launch Date</t>
  </si>
  <si>
    <t>Pack Cost</t>
  </si>
  <si>
    <t>8 40117 90059 2</t>
  </si>
  <si>
    <t>8 40117 90060 8</t>
  </si>
  <si>
    <t>8 40117 90061 5</t>
  </si>
  <si>
    <t>8 40117 90062 2</t>
  </si>
  <si>
    <t xml:space="preserve">8 40117 90049 3 </t>
  </si>
  <si>
    <t>8 40117 90064 6</t>
  </si>
  <si>
    <t>SUPER 7S</t>
  </si>
  <si>
    <t>WINTER WINNINGS</t>
  </si>
  <si>
    <t>LUCKY 7S</t>
  </si>
  <si>
    <t>GOLD RUSH</t>
  </si>
  <si>
    <t>LUCKY GREEN TRIPLER</t>
  </si>
  <si>
    <t>DIAMOND MINE 10X</t>
  </si>
  <si>
    <t>$100 MILLION EXTRAVAGANZA</t>
  </si>
  <si>
    <t>POWER 5S</t>
  </si>
  <si>
    <t>PLATINUM 7'S</t>
  </si>
  <si>
    <t>CRAWFISH CASH 2021</t>
  </si>
  <si>
    <t>JUMBO BUCKS</t>
  </si>
  <si>
    <t>$150,000 BIG MONEY</t>
  </si>
  <si>
    <t>MONEY ROLL</t>
  </si>
  <si>
    <t>HOLIDAY TREASURES</t>
  </si>
  <si>
    <t>HOLIDAY CASH</t>
  </si>
  <si>
    <t>VALENTINES DAY DOUBLER</t>
  </si>
  <si>
    <t>SLEIGH BILLS</t>
  </si>
  <si>
    <t>LOVE Y'ALL (VALENTINES)</t>
  </si>
  <si>
    <t>8 40117 90065 3</t>
  </si>
  <si>
    <t>ELVIS</t>
  </si>
  <si>
    <t>DOUBLE YOUR MONEY</t>
  </si>
  <si>
    <t>8 40117 90067 7</t>
  </si>
  <si>
    <t xml:space="preserve">8 40117 90063 9 </t>
  </si>
  <si>
    <t>8 40117 90069 1</t>
  </si>
  <si>
    <t>8 40117 90070 7</t>
  </si>
  <si>
    <t>MUDCAT CASH</t>
  </si>
  <si>
    <t>CASINO RICHES</t>
  </si>
  <si>
    <t>8 40117 90071 4</t>
  </si>
  <si>
    <t>8 40117 90072 1</t>
  </si>
  <si>
    <t>8 40117 90073 8</t>
  </si>
  <si>
    <t>8 40117 90074 5</t>
  </si>
  <si>
    <t>8 40117 90075 2</t>
  </si>
  <si>
    <t>8 40117 90076 9</t>
  </si>
  <si>
    <t>8 40117 90077 6</t>
  </si>
  <si>
    <t>8 40117 90078 3</t>
  </si>
  <si>
    <t>8 40117 90079 0</t>
  </si>
  <si>
    <t>8 40117 90080 6</t>
  </si>
  <si>
    <t>8 40117 90081 3</t>
  </si>
  <si>
    <t>POWER 2X</t>
  </si>
  <si>
    <t>POWER 5X</t>
  </si>
  <si>
    <t>POWER 10X</t>
  </si>
  <si>
    <t>JACK O LANTERN CASH</t>
  </si>
  <si>
    <t>500,000 BONUS MULTIPLIER</t>
  </si>
  <si>
    <t>MERRY MONEY</t>
  </si>
  <si>
    <t>GNOME FOR THE HOLIDAYS</t>
  </si>
  <si>
    <t>HOLIDAY WISHES</t>
  </si>
  <si>
    <t>$15 MILLION BLOWOUT</t>
  </si>
  <si>
    <t>TRIPLE IT!</t>
  </si>
  <si>
    <t>I HEART CASH</t>
  </si>
  <si>
    <t>WIN IT ALL</t>
  </si>
  <si>
    <t xml:space="preserve">8 40117 90082 0 </t>
  </si>
  <si>
    <t>8 40117 90083 7</t>
  </si>
  <si>
    <t>8 40117 90084 4</t>
  </si>
  <si>
    <t>Prior Week Sales Ranking</t>
  </si>
  <si>
    <t>8 40117 90087 5</t>
  </si>
  <si>
    <t>WHEEL OF FORTUNE</t>
  </si>
  <si>
    <t>LUCKY SHAMROCK</t>
  </si>
  <si>
    <t>8 40117 90085 1</t>
  </si>
  <si>
    <t>8 40117 90089 9</t>
  </si>
  <si>
    <t>8 40117 90090 5</t>
  </si>
  <si>
    <t>8 40117 90091 2</t>
  </si>
  <si>
    <t>8 40117 90088 2</t>
  </si>
  <si>
    <t>HOT 7S</t>
  </si>
  <si>
    <t>FIERY HOT 7S</t>
  </si>
  <si>
    <t>SIZZLING HOT 7S</t>
  </si>
  <si>
    <t>BLISTERING HOT 7S</t>
  </si>
  <si>
    <t>8 40117 90092 9</t>
  </si>
  <si>
    <t>8 40117 90093 6</t>
  </si>
  <si>
    <t xml:space="preserve">8 40117 90094 3 </t>
  </si>
  <si>
    <t>8 40117 90095 0</t>
  </si>
  <si>
    <t xml:space="preserve">8 40117 90096 7 </t>
  </si>
  <si>
    <t>$25,000 SPECTACULAR</t>
  </si>
  <si>
    <t>$100,000 TRIPLE PLAY</t>
  </si>
  <si>
    <t>MEGA MONEY</t>
  </si>
  <si>
    <t>MATCH 2 WIN</t>
  </si>
  <si>
    <t>JUMBO BUCKS BONUS</t>
  </si>
  <si>
    <t>8 40117 90097 4</t>
  </si>
  <si>
    <t>8 40117 90098 1</t>
  </si>
  <si>
    <t>8 40117 90099 8</t>
  </si>
  <si>
    <t>8 40117 90101 8</t>
  </si>
  <si>
    <t xml:space="preserve">8 40117 90086 8 </t>
  </si>
  <si>
    <t xml:space="preserve">8 40117 90103 2 </t>
  </si>
  <si>
    <t>CASH WINFALL</t>
  </si>
  <si>
    <t>LUCKY STARS</t>
  </si>
  <si>
    <t>BONUS BONANZA</t>
  </si>
  <si>
    <t>8 40117 90102 5</t>
  </si>
  <si>
    <t xml:space="preserve">8 40117 90104 9 </t>
  </si>
  <si>
    <t>8 40117 90105 6</t>
  </si>
  <si>
    <t>8 40117 90106 3</t>
  </si>
  <si>
    <t>8 40117 90107 0</t>
  </si>
  <si>
    <t>UPPER</t>
  </si>
  <si>
    <t>CRUISIN THE COAST</t>
  </si>
  <si>
    <t>LUCKY BREAK</t>
  </si>
  <si>
    <t>$20,000 MULTIPLIER MANIA</t>
  </si>
  <si>
    <t>$100,000 MULTIPLIER MANIA</t>
  </si>
  <si>
    <t>$200,000 MULTIPLIER MANIA</t>
  </si>
  <si>
    <t>8 40117 90108 7</t>
  </si>
  <si>
    <t>8 40117 90109 4</t>
  </si>
  <si>
    <t>8 40117 90110 0</t>
  </si>
  <si>
    <t>REORDER UNAVAILABLE</t>
  </si>
  <si>
    <t>SUMMER LUCKY TIMES 5</t>
  </si>
  <si>
    <t>8 40117 90111 7</t>
  </si>
  <si>
    <t>8 40117 90112 4</t>
  </si>
  <si>
    <t>8 40117 90113 1</t>
  </si>
  <si>
    <t>Email mlccustomersupport@mslot.org for an Excel version of this document.</t>
  </si>
  <si>
    <t>8 40117 90114 8</t>
  </si>
  <si>
    <t>8 40117 90115 5</t>
  </si>
  <si>
    <t>8 40117 90116 2</t>
  </si>
  <si>
    <t>$400,000 MULTIPLIER MANIA</t>
  </si>
  <si>
    <t>FAST MONEY</t>
  </si>
  <si>
    <t>THE ADDAMS FAMILY FORTUNE</t>
  </si>
  <si>
    <t>FESTIVE 50S</t>
  </si>
  <si>
    <t>LUCKY HOLIDAY BUCKS</t>
  </si>
  <si>
    <t>WINTER GREEN</t>
  </si>
  <si>
    <t>9S IN A LINE</t>
  </si>
  <si>
    <t>HIT IT BIG</t>
  </si>
  <si>
    <t>$10,000 PAYOUT</t>
  </si>
  <si>
    <t>DID I WIN?</t>
  </si>
  <si>
    <t>TIC TAC BONUS</t>
  </si>
  <si>
    <t>$100,000 CASH</t>
  </si>
  <si>
    <t>8 40117 90117 9</t>
  </si>
  <si>
    <t>8 40117 90118 6</t>
  </si>
  <si>
    <t>8 40117 90119 3</t>
  </si>
  <si>
    <t>8 40117 90120 9</t>
  </si>
  <si>
    <t>8 40117 90121 6</t>
  </si>
  <si>
    <t>8 40117 90122 3</t>
  </si>
  <si>
    <t>MONEY MULTIPLIER</t>
  </si>
  <si>
    <t>LADY LUCK</t>
  </si>
  <si>
    <t>TRIPLE DIAMOND PAYOUT</t>
  </si>
  <si>
    <t>8 40117 90123 0</t>
  </si>
  <si>
    <t>8 40117 90124 7</t>
  </si>
  <si>
    <t>8 40117 90127 8</t>
  </si>
  <si>
    <t>FAT WALLET</t>
  </si>
  <si>
    <t>RUBY 7</t>
  </si>
  <si>
    <t>SKEEBALL</t>
  </si>
  <si>
    <t>8 40117 90125 4</t>
  </si>
  <si>
    <t>8 40117 90126 1</t>
  </si>
  <si>
    <t>8 40117 90128 5</t>
  </si>
  <si>
    <t>$20,000 JACKPOT</t>
  </si>
  <si>
    <t>$200,000 JACKPOT</t>
  </si>
  <si>
    <t>MAD MONEY</t>
  </si>
  <si>
    <t>ACES HIGH</t>
  </si>
  <si>
    <t>CASH IN A FLASH</t>
  </si>
  <si>
    <t>8 40117 90129 2</t>
  </si>
  <si>
    <t>8 40117 90130 8</t>
  </si>
  <si>
    <t>8 40117 90131 5</t>
  </si>
  <si>
    <t>8 40117 90132 2</t>
  </si>
  <si>
    <t>8 40117 90133 9</t>
  </si>
  <si>
    <t>8 40117 90134 6</t>
  </si>
  <si>
    <t>CA$H CRAZE</t>
  </si>
  <si>
    <t>DOUBLE DIAMOND</t>
  </si>
  <si>
    <t>8 40117 90138 4</t>
  </si>
  <si>
    <t>8 40117 90139 1</t>
  </si>
  <si>
    <t>8 40117 90140 7</t>
  </si>
  <si>
    <t>BEAT THE HEAT</t>
  </si>
  <si>
    <t>WIN WIN WIN</t>
  </si>
  <si>
    <t>BLACKOUT BINGO</t>
  </si>
  <si>
    <t>UPC Code
Red font = 
UPC Code Change</t>
  </si>
  <si>
    <t>8 40117 90141 4</t>
  </si>
  <si>
    <t>8 40117 90142 1</t>
  </si>
  <si>
    <t>8 40117 90143 8</t>
  </si>
  <si>
    <t>BRONZE 7S</t>
  </si>
  <si>
    <t>SILVER 7S</t>
  </si>
  <si>
    <t>GOLD 7S</t>
  </si>
  <si>
    <t>8 40117 90144 5</t>
  </si>
  <si>
    <t>8 40117 90145 2</t>
  </si>
  <si>
    <t>8 40117 90146 9</t>
  </si>
  <si>
    <t>DIAMOND$ AND DOLLAR$</t>
  </si>
  <si>
    <t>8 40117 90135 3</t>
  </si>
  <si>
    <t>8 40117 90147 6</t>
  </si>
  <si>
    <t>8 40117 90148 3</t>
  </si>
  <si>
    <t>2 FOR $1</t>
  </si>
  <si>
    <t>EASY AS 1 2 3</t>
  </si>
  <si>
    <t>BONUS CASHWORD</t>
  </si>
  <si>
    <t>8 40117 90149 0</t>
  </si>
  <si>
    <t>8 40117 90150 6</t>
  </si>
  <si>
    <t>8 40117 90151 3</t>
  </si>
  <si>
    <t>ENDING</t>
  </si>
  <si>
    <t>$25,000 BONUS</t>
  </si>
  <si>
    <t>MONEY BAG MULTIPLIER</t>
  </si>
  <si>
    <t>JACKSON</t>
  </si>
  <si>
    <t>JEFFERSON</t>
  </si>
  <si>
    <t>LINCOLN</t>
  </si>
  <si>
    <t>HAMILTON</t>
  </si>
  <si>
    <t>8 40117 90152 0</t>
  </si>
  <si>
    <t>8 40117 90153 7</t>
  </si>
  <si>
    <t>8 40117 90154 4</t>
  </si>
  <si>
    <t>8 40117 90156 8</t>
  </si>
  <si>
    <t>8 40117 90136 0</t>
  </si>
  <si>
    <t>8 40117 90137 7</t>
  </si>
  <si>
    <t>FAT 50'S</t>
  </si>
  <si>
    <t>BANKROLL DOUBLER</t>
  </si>
  <si>
    <t>CASH BLAST</t>
  </si>
  <si>
    <t>8 40117 90159 9</t>
  </si>
  <si>
    <t>8 40117 90160 5</t>
  </si>
  <si>
    <t xml:space="preserve">8 40117 90161 2 </t>
  </si>
  <si>
    <t>GM # / GM NAME</t>
  </si>
  <si>
    <t>Allocation Info</t>
  </si>
  <si>
    <t>TRIPLE PLAY</t>
  </si>
  <si>
    <t>CA$HTASTIC</t>
  </si>
  <si>
    <t>200X CASH BLITZ</t>
  </si>
  <si>
    <t>NEW GAME</t>
  </si>
  <si>
    <t>8 40117 90163 6</t>
  </si>
  <si>
    <t>8 40117 90164 3</t>
  </si>
  <si>
    <t>8 40117 90165 0</t>
  </si>
  <si>
    <t>20X CASH BLITZ</t>
  </si>
  <si>
    <t>50X CASH BLITZ</t>
  </si>
  <si>
    <t>100X CASH BLITZ</t>
  </si>
  <si>
    <t>8 40117 90162 9</t>
  </si>
  <si>
    <t>8 40117 90166 7</t>
  </si>
  <si>
    <t>8 40117 90167 4</t>
  </si>
  <si>
    <t>8 40117 90168 1</t>
  </si>
  <si>
    <t>HOMERUN RICHES</t>
  </si>
  <si>
    <t>BINGO MANIA</t>
  </si>
  <si>
    <t>FUN 5S</t>
  </si>
  <si>
    <t>8 40117 90155 1</t>
  </si>
  <si>
    <t>8 40117 90169 8</t>
  </si>
  <si>
    <t>8 40117 90170 4</t>
  </si>
  <si>
    <t>8 40117 90171 1</t>
  </si>
  <si>
    <t>POCKET CHANGE</t>
  </si>
  <si>
    <t>JUMBO BUCKS CLASSIC</t>
  </si>
  <si>
    <t>MONEY MAKER</t>
  </si>
  <si>
    <t>8 40117 90172 8</t>
  </si>
  <si>
    <t>8 40117 90173 5</t>
  </si>
  <si>
    <t>8 40117 90174 2</t>
  </si>
  <si>
    <t>BRING THE HEAT</t>
  </si>
  <si>
    <t>LUCKY DOG</t>
  </si>
  <si>
    <t>EXTREME PAYDAY</t>
  </si>
  <si>
    <t>8 40117 90175 9</t>
  </si>
  <si>
    <t>8 40117 90176 6</t>
  </si>
  <si>
    <t>8 40117 90177 3</t>
  </si>
  <si>
    <t xml:space="preserve">IT TAKES 2 </t>
  </si>
  <si>
    <t>$1 LOTTERY TICKET</t>
  </si>
  <si>
    <t>BIG MONEY BINGO</t>
  </si>
  <si>
    <t>8 40117 90178 0</t>
  </si>
  <si>
    <t>8 40117 90179 7</t>
  </si>
  <si>
    <t>8 40117 90180 3</t>
  </si>
  <si>
    <t>WINNER WINNER CHICKEN DINNER</t>
  </si>
  <si>
    <t>$20,000 POWER SHOT</t>
  </si>
  <si>
    <t>CRUISIN' THE COAST III</t>
  </si>
  <si>
    <t>8 40117 90181 0</t>
  </si>
  <si>
    <t>8 40117 90182 7</t>
  </si>
  <si>
    <t>8 40117 90183 4</t>
  </si>
  <si>
    <t>EMERALD GREEN</t>
  </si>
  <si>
    <t>SAPPHIRE BLUE</t>
  </si>
  <si>
    <t>DIAMOND WHITE</t>
  </si>
  <si>
    <t>8 40117 90184 1</t>
  </si>
  <si>
    <t>8 40117 90185 8</t>
  </si>
  <si>
    <t>8 40117 90186 5</t>
  </si>
  <si>
    <t>8 40117 90187 2</t>
  </si>
  <si>
    <t>8 40117 90188 9</t>
  </si>
  <si>
    <t>8 40117 90189 6</t>
  </si>
  <si>
    <t>TRIPLE TRIPLER</t>
  </si>
  <si>
    <t>MYSTERY MULTIPLIER</t>
  </si>
  <si>
    <t>WILD MONEY</t>
  </si>
  <si>
    <t>HIGH ROLLER</t>
  </si>
  <si>
    <t>5 TIMES THE JOY/5X THE CASH</t>
  </si>
  <si>
    <t>MY LOTTERY DREAM HOME</t>
  </si>
  <si>
    <t># of Available Games</t>
  </si>
  <si>
    <t>AVAILABLE Total</t>
  </si>
  <si>
    <t>8 40117 90190 2</t>
  </si>
  <si>
    <t>8 40117 90191 9</t>
  </si>
  <si>
    <t>8 40117 90192 6</t>
  </si>
  <si>
    <t>CASH GRAB</t>
  </si>
  <si>
    <t>SUPER CASHWORD</t>
  </si>
  <si>
    <t>JUMBO BUCKS LIMITED</t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</si>
  <si>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 3 TIMES LUCKY</t>
    </r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</si>
  <si>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 DOUBLE MATCH</t>
    </r>
  </si>
  <si>
    <t>MOOLA</t>
  </si>
  <si>
    <t>WONDER BUCKS</t>
  </si>
  <si>
    <t>STACKS OF CASH</t>
  </si>
  <si>
    <t>8 40117 90193 3</t>
  </si>
  <si>
    <t>8 40117 90157 5</t>
  </si>
  <si>
    <t>8 40117 90158 2</t>
  </si>
  <si>
    <t>Top Prize $</t>
  </si>
  <si>
    <t>Price Point $</t>
  </si>
  <si>
    <t>LUCKY DOUBLER</t>
  </si>
  <si>
    <t>4 x 4</t>
  </si>
  <si>
    <t>PINK PANTHER DIAMOND TRIPLER</t>
  </si>
  <si>
    <t>7.5 x 4</t>
  </si>
  <si>
    <t>COLOSSAL CASH</t>
  </si>
  <si>
    <t>9 x 4</t>
  </si>
  <si>
    <t>8 40117 90194 0</t>
  </si>
  <si>
    <t>8 40117 90195 7</t>
  </si>
  <si>
    <t>8 40117 90196 4</t>
  </si>
  <si>
    <t xml:space="preserve">8 40117 90197 1 </t>
  </si>
  <si>
    <t xml:space="preserve">8 40117 90198 8 </t>
  </si>
  <si>
    <t>8 40117 90199 5</t>
  </si>
  <si>
    <t>8 40117 90200 8</t>
  </si>
  <si>
    <t>6 x 4</t>
  </si>
  <si>
    <t>8 x 4</t>
  </si>
  <si>
    <t>10X THE MONEY</t>
  </si>
  <si>
    <t xml:space="preserve">15X CROSSWORD </t>
  </si>
  <si>
    <t xml:space="preserve">20X THE MONEY </t>
  </si>
  <si>
    <t xml:space="preserve">50X THE MONEY </t>
  </si>
  <si>
    <t>$200,000 FORTUNE</t>
  </si>
  <si>
    <t>8 40117 90068  4</t>
  </si>
  <si>
    <t># GM / GM NAME / $</t>
  </si>
  <si>
    <t>4/1/2025 Total</t>
  </si>
  <si>
    <t>PIGGY BANK BUCKS</t>
  </si>
  <si>
    <t>2.5 x 4</t>
  </si>
  <si>
    <t>GOLD BAR BINGO</t>
  </si>
  <si>
    <t>SPECATACULAR RICHES</t>
  </si>
  <si>
    <t>8 40117 90201 5</t>
  </si>
  <si>
    <t>8 40117 90202 2</t>
  </si>
  <si>
    <t>8 40117 90203 9</t>
  </si>
  <si>
    <t>HEAT STROKE</t>
  </si>
  <si>
    <t>BLAZING HOT BUCKS</t>
  </si>
  <si>
    <t>RED HOT CASH</t>
  </si>
  <si>
    <t>8 40117 90205 3</t>
  </si>
  <si>
    <t>8 40117 90206 0</t>
  </si>
  <si>
    <t>8 40117 90207 7</t>
  </si>
  <si>
    <t>2.5 X 4</t>
  </si>
  <si>
    <t>8 40117 90208 4</t>
  </si>
  <si>
    <t>8 40117 90209 1</t>
  </si>
  <si>
    <t>$500,000 EXTREME CASH</t>
  </si>
  <si>
    <t>8 40117 90210 7</t>
  </si>
  <si>
    <t>COMING SOON</t>
  </si>
  <si>
    <t>POG List</t>
  </si>
  <si>
    <t>$25,000 MAD MONEY</t>
  </si>
  <si>
    <t>TRIPLE RED 777</t>
  </si>
  <si>
    <t>8 40117 90211 4</t>
  </si>
  <si>
    <t>8 40117 90212 1</t>
  </si>
  <si>
    <t>5X THE CASH</t>
  </si>
  <si>
    <t>7/8/2025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</si>
</sst>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6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3333FF"/>
      <name val="Calibri"/>
      <family val="2"/>
      <scheme val="minor"/>
    </font>
    <font>
      <b/>
      <sz val="4"/>
      <name val="Calibri"/>
      <family val="2"/>
      <scheme val="minor"/>
    </font>
    <font>
      <b/>
      <sz val="4"/>
      <color theme="4" tint="-0.499984740745262"/>
      <name val="Calibri"/>
      <family val="2"/>
      <scheme val="minor"/>
    </font>
    <font>
      <sz val="4"/>
      <color theme="1"/>
      <name val="Calibri"/>
      <family val="2"/>
      <scheme val="minor"/>
    </font>
    <font>
      <sz val="4"/>
      <name val="Calibri"/>
      <family val="2"/>
      <scheme val="minor"/>
    </font>
    <font>
      <b/>
      <sz val="4"/>
      <color rgb="FFFF0000"/>
      <name val="Calibri"/>
      <family val="2"/>
      <scheme val="minor"/>
    </font>
    <font>
      <b/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sz val="4"/>
      <color theme="4" tint="-0.499984740745262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4"/>
      <color rgb="FFFF0000"/>
      <name val="Calibri"/>
      <family val="2"/>
      <scheme val="minor"/>
    </font>
    <font>
      <b/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4" tint="0.59999389629810485"/>
      </top>
      <bottom/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6" fillId="0" borderId="0" xfId="15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readingOrder="1"/>
    </xf>
    <xf numFmtId="164" fontId="5" fillId="0" borderId="0" xfId="0" applyNumberFormat="1" applyFont="1" applyAlignment="1">
      <alignment horizontal="center" vertical="center" readingOrder="1"/>
    </xf>
    <xf numFmtId="14" fontId="5" fillId="0" borderId="0" xfId="0" applyNumberFormat="1" applyFon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readingOrder="1"/>
    </xf>
    <xf numFmtId="1" fontId="5" fillId="0" borderId="0" xfId="1" applyNumberFormat="1" applyFont="1" applyAlignment="1">
      <alignment horizontal="center" vertical="center" readingOrder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readingOrder="1"/>
    </xf>
    <xf numFmtId="14" fontId="3" fillId="0" borderId="0" xfId="0" applyNumberFormat="1" applyFont="1" applyAlignment="1">
      <alignment horizontal="center" vertical="center"/>
    </xf>
    <xf numFmtId="164" fontId="7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164" fontId="14" fillId="2" borderId="0" xfId="1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 readingOrder="1"/>
    </xf>
    <xf numFmtId="14" fontId="7" fillId="2" borderId="0" xfId="1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readingOrder="1"/>
    </xf>
    <xf numFmtId="14" fontId="7" fillId="0" borderId="0" xfId="1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readingOrder="1"/>
    </xf>
    <xf numFmtId="1" fontId="7" fillId="0" borderId="0" xfId="1" applyNumberFormat="1" applyFont="1" applyAlignment="1">
      <alignment horizontal="center" vertical="center" readingOrder="1"/>
    </xf>
    <xf numFmtId="1" fontId="14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1"/>
    </xf>
    <xf numFmtId="14" fontId="14" fillId="0" borderId="0" xfId="1" applyNumberFormat="1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readingOrder="1"/>
    </xf>
    <xf numFmtId="1" fontId="7" fillId="0" borderId="2" xfId="1" applyNumberFormat="1" applyFont="1" applyBorder="1" applyAlignment="1">
      <alignment horizontal="center" vertical="center" readingOrder="1"/>
    </xf>
    <xf numFmtId="14" fontId="14" fillId="0" borderId="0" xfId="0" applyNumberFormat="1" applyFont="1" applyAlignment="1">
      <alignment horizontal="center" vertical="center" readingOrder="1"/>
    </xf>
    <xf numFmtId="0" fontId="13" fillId="0" borderId="0" xfId="0" applyFont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 readingOrder="1"/>
    </xf>
    <xf numFmtId="1" fontId="14" fillId="2" borderId="0" xfId="1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 readingOrder="1"/>
    </xf>
    <xf numFmtId="14" fontId="14" fillId="2" borderId="0" xfId="1" applyNumberFormat="1" applyFont="1" applyFill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 readingOrder="1"/>
    </xf>
    <xf numFmtId="14" fontId="3" fillId="0" borderId="0" xfId="1" applyNumberFormat="1" applyFont="1" applyAlignment="1">
      <alignment horizontal="center" vertical="center"/>
    </xf>
    <xf numFmtId="14" fontId="13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 readingOrder="1"/>
    </xf>
    <xf numFmtId="164" fontId="7" fillId="0" borderId="1" xfId="1" applyNumberFormat="1" applyFont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 readingOrder="1"/>
    </xf>
    <xf numFmtId="0" fontId="14" fillId="2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3" fillId="2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0" xfId="0" applyNumberFormat="1"/>
    <xf numFmtId="164" fontId="16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readingOrder="1"/>
    </xf>
    <xf numFmtId="165" fontId="7" fillId="2" borderId="0" xfId="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5" fillId="0" borderId="0" xfId="1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readingOrder="1"/>
    </xf>
    <xf numFmtId="0" fontId="23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readingOrder="1"/>
    </xf>
    <xf numFmtId="1" fontId="14" fillId="0" borderId="0" xfId="2" applyNumberFormat="1" applyFont="1" applyFill="1" applyBorder="1" applyAlignment="1">
      <alignment horizontal="center" vertical="center" readingOrder="1"/>
    </xf>
    <xf numFmtId="164" fontId="14" fillId="0" borderId="0" xfId="2" applyNumberFormat="1" applyFont="1" applyFill="1" applyBorder="1" applyAlignment="1">
      <alignment horizontal="center" vertical="center" readingOrder="1"/>
    </xf>
    <xf numFmtId="14" fontId="23" fillId="0" borderId="0" xfId="1" applyNumberFormat="1" applyFont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 readingOrder="1"/>
    </xf>
    <xf numFmtId="1" fontId="13" fillId="0" borderId="2" xfId="1" applyNumberFormat="1" applyFont="1" applyBorder="1" applyAlignment="1">
      <alignment horizontal="center" vertical="center" readingOrder="1"/>
    </xf>
    <xf numFmtId="1" fontId="7" fillId="0" borderId="2" xfId="0" applyNumberFormat="1" applyFont="1" applyBorder="1" applyAlignment="1">
      <alignment horizontal="center" vertical="center" readingOrder="1"/>
    </xf>
    <xf numFmtId="14" fontId="24" fillId="0" borderId="0" xfId="1" applyNumberFormat="1" applyFont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readingOrder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 vertical="center" readingOrder="1"/>
    </xf>
    <xf numFmtId="1" fontId="13" fillId="0" borderId="2" xfId="0" applyNumberFormat="1" applyFont="1" applyBorder="1" applyAlignment="1">
      <alignment horizontal="center" vertical="center" readingOrder="1"/>
    </xf>
    <xf numFmtId="0" fontId="9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1" applyFont="1" applyAlignment="1">
      <alignment horizontal="center" vertical="center" wrapText="1"/>
    </xf>
    <xf numFmtId="165" fontId="30" fillId="0" borderId="0" xfId="1" applyNumberFormat="1" applyFont="1" applyAlignment="1">
      <alignment horizontal="center" vertical="center" wrapText="1"/>
    </xf>
    <xf numFmtId="1" fontId="30" fillId="0" borderId="0" xfId="1" applyNumberFormat="1" applyFont="1" applyAlignment="1">
      <alignment horizontal="center" vertical="center" wrapText="1"/>
    </xf>
    <xf numFmtId="164" fontId="30" fillId="0" borderId="0" xfId="0" applyNumberFormat="1" applyFont="1" applyAlignment="1">
      <alignment horizontal="center" vertical="center" wrapText="1" readingOrder="1"/>
    </xf>
    <xf numFmtId="0" fontId="30" fillId="0" borderId="0" xfId="0" applyFont="1" applyAlignment="1">
      <alignment horizontal="center" vertical="center" wrapText="1" readingOrder="1"/>
    </xf>
    <xf numFmtId="164" fontId="30" fillId="0" borderId="0" xfId="1" applyNumberFormat="1" applyFont="1" applyAlignment="1">
      <alignment horizontal="center" vertical="center" wrapText="1"/>
    </xf>
    <xf numFmtId="14" fontId="30" fillId="0" borderId="0" xfId="1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readingOrder="1"/>
    </xf>
    <xf numFmtId="14" fontId="13" fillId="2" borderId="0" xfId="1" applyNumberFormat="1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readingOrder="1"/>
    </xf>
    <xf numFmtId="0" fontId="13" fillId="2" borderId="2" xfId="0" applyFont="1" applyFill="1" applyBorder="1" applyAlignment="1">
      <alignment horizontal="center" vertical="center" readingOrder="1"/>
    </xf>
    <xf numFmtId="0" fontId="13" fillId="0" borderId="2" xfId="0" applyFont="1" applyBorder="1" applyAlignment="1">
      <alignment horizontal="center" vertical="center" readingOrder="1"/>
    </xf>
    <xf numFmtId="1" fontId="3" fillId="0" borderId="1" xfId="1" applyNumberFormat="1" applyFont="1" applyBorder="1" applyAlignment="1">
      <alignment horizontal="center" vertical="center" readingOrder="1"/>
    </xf>
    <xf numFmtId="0" fontId="9" fillId="0" borderId="0" xfId="0" applyFont="1" applyAlignment="1">
      <alignment wrapText="1"/>
    </xf>
    <xf numFmtId="0" fontId="16" fillId="0" borderId="0" xfId="0" applyFont="1" applyAlignment="1">
      <alignment wrapText="1"/>
    </xf>
    <xf numFmtId="1" fontId="15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14" fillId="0" borderId="0" xfId="15" applyNumberFormat="1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14" fontId="18" fillId="0" borderId="0" xfId="1" applyNumberFormat="1" applyFont="1" applyAlignment="1">
      <alignment horizontal="center" vertical="center"/>
    </xf>
    <xf numFmtId="164" fontId="8" fillId="0" borderId="0" xfId="15" applyNumberFormat="1" applyFont="1" applyAlignment="1">
      <alignment horizontal="center" vertical="center" wrapText="1"/>
    </xf>
    <xf numFmtId="164" fontId="9" fillId="0" borderId="0" xfId="15" applyNumberFormat="1" applyFont="1"/>
    <xf numFmtId="164" fontId="16" fillId="0" borderId="0" xfId="15" applyNumberFormat="1" applyFont="1"/>
    <xf numFmtId="164" fontId="16" fillId="0" borderId="0" xfId="15" applyNumberFormat="1" applyFont="1" applyAlignment="1">
      <alignment wrapText="1"/>
    </xf>
    <xf numFmtId="164" fontId="8" fillId="3" borderId="0" xfId="15" applyNumberFormat="1" applyFont="1" applyFill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readingOrder="1"/>
    </xf>
    <xf numFmtId="14" fontId="14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 readingOrder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readingOrder="1"/>
    </xf>
    <xf numFmtId="165" fontId="14" fillId="0" borderId="0" xfId="0" applyNumberFormat="1" applyFont="1" applyAlignment="1">
      <alignment horizontal="center"/>
    </xf>
    <xf numFmtId="0" fontId="14" fillId="0" borderId="1" xfId="1" applyFont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/>
    </xf>
    <xf numFmtId="1" fontId="14" fillId="0" borderId="1" xfId="1" applyNumberFormat="1" applyFont="1" applyBorder="1" applyAlignment="1">
      <alignment horizontal="center" vertical="center"/>
    </xf>
    <xf numFmtId="14" fontId="14" fillId="0" borderId="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readingOrder="1"/>
    </xf>
    <xf numFmtId="0" fontId="14" fillId="2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readingOrder="1"/>
    </xf>
    <xf numFmtId="164" fontId="14" fillId="2" borderId="1" xfId="1" applyNumberFormat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center" vertical="center"/>
    </xf>
    <xf numFmtId="14" fontId="14" fillId="2" borderId="0" xfId="0" applyNumberFormat="1" applyFont="1" applyFill="1" applyAlignment="1">
      <alignment horizontal="center" vertical="center"/>
    </xf>
    <xf numFmtId="6" fontId="14" fillId="0" borderId="0" xfId="1" applyNumberFormat="1" applyFont="1" applyAlignment="1">
      <alignment horizontal="center" vertical="center" wrapText="1"/>
    </xf>
    <xf numFmtId="6" fontId="14" fillId="2" borderId="0" xfId="1" applyNumberFormat="1" applyFont="1" applyFill="1" applyAlignment="1">
      <alignment horizontal="center" vertical="center" wrapText="1"/>
    </xf>
    <xf numFmtId="1" fontId="14" fillId="2" borderId="0" xfId="0" applyNumberFormat="1" applyFont="1" applyFill="1" applyAlignment="1">
      <alignment horizontal="center" vertical="center" readingOrder="1"/>
    </xf>
    <xf numFmtId="1" fontId="14" fillId="0" borderId="1" xfId="2" applyNumberFormat="1" applyFont="1" applyFill="1" applyBorder="1" applyAlignment="1">
      <alignment horizontal="center" vertical="center" readingOrder="1"/>
    </xf>
    <xf numFmtId="1" fontId="14" fillId="0" borderId="1" xfId="1" applyNumberFormat="1" applyFont="1" applyBorder="1" applyAlignment="1">
      <alignment horizontal="center" vertical="center" readingOrder="1"/>
    </xf>
    <xf numFmtId="165" fontId="13" fillId="2" borderId="1" xfId="1" applyNumberFormat="1" applyFont="1" applyFill="1" applyBorder="1" applyAlignment="1">
      <alignment horizontal="center" vertical="center"/>
    </xf>
    <xf numFmtId="1" fontId="13" fillId="2" borderId="1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readingOrder="1"/>
    </xf>
    <xf numFmtId="164" fontId="13" fillId="2" borderId="1" xfId="1" applyNumberFormat="1" applyFont="1" applyFill="1" applyBorder="1" applyAlignment="1">
      <alignment horizontal="center" vertical="center"/>
    </xf>
    <xf numFmtId="14" fontId="13" fillId="2" borderId="1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readingOrder="1"/>
    </xf>
    <xf numFmtId="0" fontId="13" fillId="2" borderId="0" xfId="0" applyFont="1" applyFill="1" applyAlignment="1">
      <alignment horizontal="center" vertical="center" readingOrder="1"/>
    </xf>
    <xf numFmtId="164" fontId="13" fillId="0" borderId="0" xfId="1" applyNumberFormat="1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164" fontId="13" fillId="2" borderId="0" xfId="1" applyNumberFormat="1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65" fontId="13" fillId="2" borderId="0" xfId="1" applyNumberFormat="1" applyFont="1" applyFill="1" applyAlignment="1">
      <alignment horizontal="center" vertical="center"/>
    </xf>
    <xf numFmtId="1" fontId="13" fillId="2" borderId="0" xfId="1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readingOrder="1"/>
    </xf>
    <xf numFmtId="164" fontId="14" fillId="0" borderId="0" xfId="15" applyNumberFormat="1" applyFont="1" applyFill="1" applyBorder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14" fontId="5" fillId="0" borderId="0" xfId="0" applyNumberFormat="1" applyFont="1" applyAlignment="1">
      <alignment horizontal="center" vertical="center" readingOrder="1"/>
    </xf>
    <xf numFmtId="0" fontId="7" fillId="2" borderId="0" xfId="0" applyFont="1" applyFill="1" applyAlignment="1">
      <alignment horizontal="center" vertical="center" readingOrder="1"/>
    </xf>
    <xf numFmtId="0" fontId="13" fillId="2" borderId="1" xfId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1" applyNumberFormat="1" applyFont="1" applyFill="1" applyBorder="1" applyAlignment="1">
      <alignment horizontal="center" vertical="center" readingOrder="1"/>
    </xf>
    <xf numFmtId="14" fontId="12" fillId="2" borderId="0" xfId="1" applyNumberFormat="1" applyFont="1" applyFill="1" applyAlignment="1">
      <alignment horizontal="center" vertical="center"/>
    </xf>
    <xf numFmtId="14" fontId="31" fillId="0" borderId="0" xfId="1" applyNumberFormat="1" applyFont="1" applyAlignment="1">
      <alignment horizontal="center" vertical="center"/>
    </xf>
    <xf numFmtId="14" fontId="36" fillId="0" borderId="0" xfId="1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readingOrder="1"/>
    </xf>
    <xf numFmtId="164" fontId="7" fillId="0" borderId="1" xfId="2" applyNumberFormat="1" applyFont="1" applyFill="1" applyBorder="1" applyAlignment="1">
      <alignment horizontal="center" vertical="center" readingOrder="1"/>
    </xf>
    <xf numFmtId="1" fontId="7" fillId="0" borderId="0" xfId="0" applyNumberFormat="1" applyFont="1" applyAlignment="1">
      <alignment horizontal="center" vertical="center" readingOrder="1"/>
    </xf>
    <xf numFmtId="1" fontId="14" fillId="2" borderId="0" xfId="1" applyNumberFormat="1" applyFont="1" applyFill="1" applyAlignment="1">
      <alignment horizontal="center" vertical="center" readingOrder="1"/>
    </xf>
    <xf numFmtId="164" fontId="18" fillId="0" borderId="0" xfId="0" applyNumberFormat="1" applyFont="1" applyAlignment="1">
      <alignment horizontal="center" vertical="center" readingOrder="1"/>
    </xf>
    <xf numFmtId="1" fontId="18" fillId="0" borderId="2" xfId="0" applyNumberFormat="1" applyFont="1" applyBorder="1" applyAlignment="1">
      <alignment horizontal="center" vertical="center" readingOrder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165" fontId="7" fillId="0" borderId="0" xfId="1" applyNumberFormat="1" applyFont="1" applyFill="1" applyAlignment="1">
      <alignment horizontal="center" vertical="center"/>
    </xf>
    <xf numFmtId="1" fontId="7" fillId="0" borderId="0" xfId="1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readingOrder="1"/>
    </xf>
    <xf numFmtId="164" fontId="14" fillId="0" borderId="0" xfId="1" applyNumberFormat="1" applyFont="1" applyFill="1" applyAlignment="1">
      <alignment horizontal="center" vertical="center"/>
    </xf>
    <xf numFmtId="14" fontId="13" fillId="0" borderId="0" xfId="1" applyNumberFormat="1" applyFont="1" applyFill="1" applyAlignment="1">
      <alignment horizontal="center" vertical="center"/>
    </xf>
    <xf numFmtId="14" fontId="24" fillId="0" borderId="0" xfId="1" applyNumberFormat="1" applyFont="1" applyFill="1" applyAlignment="1">
      <alignment horizontal="center" vertical="center"/>
    </xf>
    <xf numFmtId="14" fontId="3" fillId="0" borderId="0" xfId="1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 readingOrder="1"/>
    </xf>
    <xf numFmtId="164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/>
    <xf numFmtId="0" fontId="16" fillId="0" borderId="0" xfId="0" applyFont="1" applyAlignment="1"/>
    <xf numFmtId="0" fontId="8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9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5" fillId="4" borderId="0" xfId="0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165" fontId="13" fillId="0" borderId="0" xfId="1" applyNumberFormat="1" applyFont="1" applyFill="1" applyAlignment="1">
      <alignment horizontal="center" vertical="center"/>
    </xf>
    <xf numFmtId="1" fontId="13" fillId="0" borderId="0" xfId="1" applyNumberFormat="1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 readingOrder="1"/>
    </xf>
    <xf numFmtId="164" fontId="13" fillId="0" borderId="0" xfId="1" applyNumberFormat="1" applyFont="1" applyFill="1" applyAlignment="1">
      <alignment horizontal="center" vertical="center"/>
    </xf>
    <xf numFmtId="14" fontId="18" fillId="0" borderId="0" xfId="1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6" fontId="3" fillId="0" borderId="1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6" fontId="5" fillId="0" borderId="1" xfId="1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readingOrder="1"/>
    </xf>
    <xf numFmtId="164" fontId="3" fillId="0" borderId="0" xfId="0" applyNumberFormat="1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1" fontId="3" fillId="0" borderId="0" xfId="1" applyNumberFormat="1" applyFont="1" applyBorder="1" applyAlignment="1">
      <alignment horizontal="center" vertical="center" readingOrder="1"/>
    </xf>
    <xf numFmtId="1" fontId="3" fillId="0" borderId="1" xfId="0" applyNumberFormat="1" applyFont="1" applyBorder="1" applyAlignment="1">
      <alignment horizontal="center" vertical="center" readingOrder="1"/>
    </xf>
    <xf numFmtId="0" fontId="3" fillId="0" borderId="0" xfId="1" applyFont="1" applyBorder="1" applyAlignment="1">
      <alignment horizontal="center" vertical="center"/>
    </xf>
    <xf numFmtId="14" fontId="5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readingOrder="1"/>
    </xf>
    <xf numFmtId="1" fontId="5" fillId="0" borderId="0" xfId="1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 readingOrder="1"/>
    </xf>
    <xf numFmtId="0" fontId="31" fillId="0" borderId="0" xfId="0" applyFont="1" applyAlignment="1">
      <alignment horizontal="center" vertical="center" wrapText="1"/>
    </xf>
    <xf numFmtId="164" fontId="5" fillId="0" borderId="0" xfId="2" applyNumberFormat="1" applyFont="1" applyFill="1" applyBorder="1" applyAlignment="1">
      <alignment horizontal="center" vertical="center" readingOrder="1"/>
    </xf>
    <xf numFmtId="0" fontId="40" fillId="0" borderId="0" xfId="0" applyFont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Fill="1" applyAlignment="1">
      <alignment horizontal="center" vertical="center" wrapText="1"/>
    </xf>
  </cellXfs>
  <cellStyles count="17">
    <cellStyle name="Comma" xfId="2" builtinId="3"/>
    <cellStyle name="Comma 2" xfId="3" xr:uid="{76CCC953-C181-4B21-BADC-597EDE636B5B}"/>
    <cellStyle name="Comma 2 2" xfId="9" xr:uid="{E29C520E-AB44-45B1-9637-24EE3CDD19AA}"/>
    <cellStyle name="Currency" xfId="15" builtinId="4"/>
    <cellStyle name="Currency 2" xfId="4" xr:uid="{E6F2977D-BDF4-4F95-8922-694F7FD0907B}"/>
    <cellStyle name="Currency 2 2" xfId="10" xr:uid="{95F9ED13-FD8C-4146-A802-C7E73764D660}"/>
    <cellStyle name="Normal" xfId="0" builtinId="0"/>
    <cellStyle name="Normal 2" xfId="1" xr:uid="{00000000-0005-0000-0000-000001000000}"/>
    <cellStyle name="Normal 2 2" xfId="14" xr:uid="{23697F33-BE49-4B02-B1A3-E986A4C1DF00}"/>
    <cellStyle name="Normal 2 2 2" xfId="16" xr:uid="{7325A1FB-E852-4CFC-BFA8-9655DF3F900C}"/>
    <cellStyle name="Normal 3" xfId="6" xr:uid="{028219DE-6D20-4C45-B862-C03B265F73EF}"/>
    <cellStyle name="Normal 3 2" xfId="12" xr:uid="{622913A6-2ABE-4BEB-BD15-E4F995EC3D2C}"/>
    <cellStyle name="Normal 4" xfId="8" xr:uid="{11660A38-3C50-4506-9AE5-74467E61E9FC}"/>
    <cellStyle name="Normal 5" xfId="7" xr:uid="{17A729B5-9798-4259-92F3-BCD016ECF71F}"/>
    <cellStyle name="Percent 2" xfId="5" xr:uid="{21B98B59-B44E-41D3-BACA-0360E095605E}"/>
    <cellStyle name="Percent 2 2" xfId="11" xr:uid="{D492724A-C6CA-494F-B794-B9262CE78A4E}"/>
    <cellStyle name="Percent 3" xfId="13" xr:uid="{5C21B8CE-9634-4EFB-8A08-81A5A8480364}"/>
  </cellStyles>
  <dxfs count="508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alignment wrapText="1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numFmt numFmtId="165" formatCode="&quot;$&quot;#,##0.0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0"/>
    </dxf>
    <dxf>
      <numFmt numFmtId="165" formatCode="&quot;$&quot;#,##0.00"/>
    </dxf>
    <dxf>
      <numFmt numFmtId="165" formatCode="&quot;$&quot;#,##0.0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&quot;$&quot;#,##0"/>
    </dxf>
    <dxf>
      <numFmt numFmtId="164" formatCode="&quot;$&quot;#,##0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alignment wrapText="1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numFmt numFmtId="165" formatCode="&quot;$&quot;#,##0.0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0"/>
    </dxf>
    <dxf>
      <numFmt numFmtId="165" formatCode="&quot;$&quot;#,##0.00"/>
    </dxf>
    <dxf>
      <numFmt numFmtId="165" formatCode="&quot;$&quot;#,##0.0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&quot;$&quot;#,##0"/>
    </dxf>
    <dxf>
      <numFmt numFmtId="164" formatCode="&quot;$&quot;#,##0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alignment wrapText="1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numFmt numFmtId="165" formatCode="&quot;$&quot;#,##0.0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0"/>
    </dxf>
    <dxf>
      <numFmt numFmtId="165" formatCode="&quot;$&quot;#,##0.00"/>
    </dxf>
    <dxf>
      <numFmt numFmtId="165" formatCode="&quot;$&quot;#,##0.0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&quot;$&quot;#,##0"/>
    </dxf>
    <dxf>
      <numFmt numFmtId="164" formatCode="&quot;$&quot;#,##0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alignment wrapText="1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numFmt numFmtId="165" formatCode="&quot;$&quot;#,##0.0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0"/>
    </dxf>
    <dxf>
      <numFmt numFmtId="165" formatCode="&quot;$&quot;#,##0.00"/>
    </dxf>
    <dxf>
      <numFmt numFmtId="165" formatCode="&quot;$&quot;#,##0.0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&quot;$&quot;#,##0"/>
    </dxf>
    <dxf>
      <numFmt numFmtId="164" formatCode="&quot;$&quot;#,##0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alignment wrapText="1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numFmt numFmtId="165" formatCode="&quot;$&quot;#,##0.0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0"/>
    </dxf>
    <dxf>
      <numFmt numFmtId="165" formatCode="&quot;$&quot;#,##0.00"/>
    </dxf>
    <dxf>
      <numFmt numFmtId="165" formatCode="&quot;$&quot;#,##0.0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&quot;$&quot;#,##0"/>
    </dxf>
    <dxf>
      <numFmt numFmtId="164" formatCode="&quot;$&quot;#,##0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alignment wrapText="1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numFmt numFmtId="165" formatCode="&quot;$&quot;#,##0.0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0"/>
    </dxf>
    <dxf>
      <numFmt numFmtId="165" formatCode="&quot;$&quot;#,##0.00"/>
    </dxf>
    <dxf>
      <numFmt numFmtId="165" formatCode="&quot;$&quot;#,##0.0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&quot;$&quot;#,##0"/>
    </dxf>
    <dxf>
      <numFmt numFmtId="164" formatCode="&quot;$&quot;#,##0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0"/>
    </dxf>
    <dxf>
      <numFmt numFmtId="166" formatCode="&quot;$&quot;#,##0.0"/>
    </dxf>
    <dxf>
      <numFmt numFmtId="166" formatCode="&quot;$&quot;#,##0.0"/>
    </dxf>
    <dxf>
      <numFmt numFmtId="166" formatCode="&quot;$&quot;#,##0.0"/>
    </dxf>
    <dxf>
      <numFmt numFmtId="166" formatCode="&quot;$&quot;#,##0.0"/>
    </dxf>
    <dxf>
      <numFmt numFmtId="166" formatCode="&quot;$&quot;#,##0.0"/>
    </dxf>
    <dxf>
      <numFmt numFmtId="166" formatCode="&quot;$&quot;#,##0.0"/>
    </dxf>
    <dxf>
      <numFmt numFmtId="166" formatCode="&quot;$&quot;#,##0.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alignment wrapText="1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numFmt numFmtId="165" formatCode="&quot;$&quot;#,##0.0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0"/>
    </dxf>
    <dxf>
      <numFmt numFmtId="165" formatCode="&quot;$&quot;#,##0.00"/>
    </dxf>
    <dxf>
      <numFmt numFmtId="165" formatCode="&quot;$&quot;#,##0.0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&quot;$&quot;#,##0"/>
    </dxf>
    <dxf>
      <numFmt numFmtId="164" formatCode="&quot;$&quot;#,##0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/>
    </dxf>
    <dxf>
      <alignment wrapText="1"/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"/>
      </font>
    </dxf>
    <dxf>
      <font>
        <sz val="1"/>
      </font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alignment wrapText="1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numFmt numFmtId="165" formatCode="&quot;$&quot;#,##0.0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0"/>
    </dxf>
    <dxf>
      <numFmt numFmtId="165" formatCode="&quot;$&quot;#,##0.00"/>
    </dxf>
    <dxf>
      <numFmt numFmtId="165" formatCode="&quot;$&quot;#,##0.0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&quot;$&quot;#,##0"/>
    </dxf>
    <dxf>
      <numFmt numFmtId="164" formatCode="&quot;$&quot;#,##0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alignment wrapText="1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numFmt numFmtId="165" formatCode="&quot;$&quot;#,##0.0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0"/>
    </dxf>
    <dxf>
      <numFmt numFmtId="165" formatCode="&quot;$&quot;#,##0.00"/>
    </dxf>
    <dxf>
      <numFmt numFmtId="165" formatCode="&quot;$&quot;#,##0.0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5" formatCode="&quot;$&quot;#,##0.00"/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 val="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sz val="10"/>
      </font>
    </dxf>
    <dxf>
      <font>
        <b/>
      </font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0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top style="thin">
          <color theme="4" tint="0.59999389629810485"/>
        </top>
      </border>
    </dxf>
    <dxf>
      <font>
        <sz val="11"/>
      </font>
    </dxf>
    <dxf>
      <alignment wrapText="1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 val="0"/>
      </font>
    </dxf>
    <dxf>
      <font>
        <b val="0"/>
      </font>
    </dxf>
    <dxf>
      <font>
        <b val="0"/>
      </font>
    </dxf>
    <dxf>
      <numFmt numFmtId="165" formatCode="&quot;$&quot;#,##0.00"/>
    </dxf>
    <dxf>
      <numFmt numFmtId="164" formatCode="&quot;$&quot;#,##0"/>
    </dxf>
    <dxf>
      <numFmt numFmtId="164" formatCode="&quot;$&quot;#,##0"/>
    </dxf>
    <dxf>
      <alignment horizontal="general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1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" formatCode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5" formatCode="&quot;$&quot;#,##0.00"/>
    </dxf>
    <dxf>
      <alignment wrapText="1"/>
    </dxf>
    <dxf>
      <alignment wrapText="1"/>
    </dxf>
    <dxf>
      <alignment wrapText="1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</dxf>
    <dxf>
      <font>
        <b/>
        <i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u val="none"/>
        <color auto="1"/>
      </font>
    </dxf>
    <dxf>
      <font>
        <b/>
        <i val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00B050"/>
      </font>
      <fill>
        <patternFill patternType="none">
          <bgColor auto="1"/>
        </patternFill>
      </fill>
    </dxf>
    <dxf>
      <font>
        <b/>
        <i val="0"/>
        <color theme="7" tint="-0.499984740745262"/>
      </font>
      <fill>
        <patternFill>
          <bgColor theme="7" tint="0.59996337778862885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theme="1"/>
      </font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alignment wrapText="1"/>
    </dxf>
    <dxf>
      <alignment wrapText="1"/>
    </dxf>
    <dxf>
      <numFmt numFmtId="165" formatCode="&quot;$&quot;#,##0.0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" formatCode="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1"/>
    </dxf>
    <dxf>
      <alignment wrapText="1"/>
    </dxf>
    <dxf>
      <alignment wrapText="1"/>
    </dxf>
    <dxf>
      <numFmt numFmtId="1" formatCode="0"/>
    </dxf>
    <dxf>
      <numFmt numFmtId="1" formatCode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general"/>
    </dxf>
    <dxf>
      <alignment horizontal="general"/>
    </dxf>
    <dxf>
      <alignment horizontal="general"/>
    </dxf>
    <dxf>
      <numFmt numFmtId="164" formatCode="&quot;$&quot;#,##0"/>
    </dxf>
    <dxf>
      <numFmt numFmtId="164" formatCode="&quot;$&quot;#,##0"/>
    </dxf>
    <dxf>
      <numFmt numFmtId="165" formatCode="&quot;$&quot;#,##0.00"/>
    </dxf>
    <dxf>
      <font>
        <b val="0"/>
      </font>
    </dxf>
    <dxf>
      <font>
        <b val="0"/>
      </font>
    </dxf>
    <dxf>
      <font>
        <b val="0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1"/>
    </dxf>
    <dxf>
      <font>
        <sz val="11"/>
      </font>
    </dxf>
    <dxf>
      <border>
        <top style="thin">
          <color theme="4" tint="0.59999389629810485"/>
        </top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font>
        <b/>
      </font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font>
        <b/>
      </font>
    </dxf>
    <dxf>
      <font>
        <sz val="1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b val="0"/>
      </font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numFmt numFmtId="165" formatCode="&quot;$&quot;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1"/>
      </font>
    </dxf>
    <dxf>
      <alignment wrapText="1"/>
    </dxf>
    <dxf>
      <alignment wrapText="1"/>
    </dxf>
    <dxf>
      <numFmt numFmtId="164" formatCode="&quot;$&quot;#,##0"/>
    </dxf>
    <dxf>
      <numFmt numFmtId="164" formatCode="&quot;$&quot;#,##0"/>
    </dxf>
    <dxf>
      <font>
        <b/>
      </font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font>
        <b/>
      </font>
    </dxf>
    <dxf>
      <numFmt numFmtId="165" formatCode="&quot;$&quot;#,##0.00"/>
    </dxf>
    <dxf>
      <numFmt numFmtId="165" formatCode="&quot;$&quot;#,##0.00"/>
    </dxf>
    <dxf>
      <alignment wrapText="0"/>
    </dxf>
    <dxf>
      <alignment wrapText="1"/>
    </dxf>
    <dxf>
      <alignment wrapText="1"/>
    </dxf>
    <dxf>
      <numFmt numFmtId="1" formatCode="0"/>
    </dxf>
    <dxf>
      <numFmt numFmtId="1" formatCode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font>
        <b/>
      </font>
    </dxf>
    <dxf>
      <alignment horizontal="center"/>
    </dxf>
    <dxf>
      <alignment horizontal="center"/>
    </dxf>
    <dxf>
      <numFmt numFmtId="164" formatCode="&quot;$&quot;#,##0"/>
    </dxf>
    <dxf>
      <numFmt numFmtId="164" formatCode="&quot;$&quot;#,##0"/>
    </dxf>
    <dxf>
      <alignment horizontal="general"/>
    </dxf>
    <dxf>
      <alignment horizontal="general"/>
    </dxf>
    <dxf>
      <numFmt numFmtId="164" formatCode="&quot;$&quot;#,##0"/>
    </dxf>
    <dxf>
      <numFmt numFmtId="165" formatCode="&quot;$&quot;#,##0.00"/>
    </dxf>
    <dxf>
      <font>
        <b val="0"/>
      </font>
    </dxf>
    <dxf>
      <font>
        <b val="0"/>
      </font>
    </dxf>
    <dxf>
      <numFmt numFmtId="164" formatCode="&quot;$&quot;#,##0"/>
    </dxf>
    <dxf>
      <numFmt numFmtId="164" formatCode="&quot;$&quot;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wrapText="0"/>
    </dxf>
    <dxf>
      <alignment wrapText="0"/>
    </dxf>
    <dxf>
      <alignment wrapText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font>
        <sz val="10"/>
      </font>
    </dxf>
    <dxf>
      <numFmt numFmtId="164" formatCode="&quot;$&quot;#,##0"/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 val="0"/>
      </font>
    </dxf>
    <dxf>
      <font>
        <b val="0"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alignment wrapText="1"/>
    </dxf>
    <dxf>
      <numFmt numFmtId="164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font>
        <sz val="1"/>
      </font>
    </dxf>
    <dxf>
      <font>
        <sz val="1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" formatCode="0"/>
    </dxf>
    <dxf>
      <numFmt numFmtId="1" formatCode="0"/>
    </dxf>
    <dxf>
      <alignment wrapText="1"/>
    </dxf>
    <dxf>
      <alignment wrapText="1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&quot;$&quot;#,##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trike val="0"/>
        <outline val="0"/>
        <shadow val="0"/>
        <u val="none"/>
        <vertAlign val="baseline"/>
        <sz val="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4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9"/>
        </left>
        <right/>
        <top style="thin">
          <color theme="9"/>
        </top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333FF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7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/>
    </dxf>
  </dxfs>
  <tableStyles count="0" defaultTableStyle="TableStyleMedium2" defaultPivotStyle="PivotStyleLight16"/>
  <colors>
    <mruColors>
      <color rgb="FF00A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206188</xdr:colOff>
      <xdr:row>3</xdr:row>
      <xdr:rowOff>35858</xdr:rowOff>
    </xdr:from>
    <xdr:to>
      <xdr:col>11</xdr:col>
      <xdr:colOff>286871</xdr:colOff>
      <xdr:row>52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C273F8-6E0F-42F9-B7C1-38DFEC0E602E}"/>
            </a:ext>
          </a:extLst>
        </xdr:cNvPr>
        <xdr:cNvSpPr txBox="1"/>
      </xdr:nvSpPr>
      <xdr:spPr>
        <a:xfrm>
          <a:off x="206188" y="394446"/>
          <a:ext cx="6804212" cy="8552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Instant Game Information</a:t>
          </a: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"Instant Game &amp; UPC Code Info" tab provides a list of the Lottery Corporation's (LC) instant ticket games, along with the following information for our retail partners: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Number of Available Games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(to order)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Instant Game Number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 </a:t>
          </a:r>
          <a:r>
            <a:rPr 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bold red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changed)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Instant Game Name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Denotes a Core game)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Price Point Per Ticket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Tickets Per Pack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Size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Pack Cost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Top Prize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Launch Date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Game End Date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Date to Redeem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Order Status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UPC Code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 </a:t>
          </a:r>
          <a:r>
            <a:rPr 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bold red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changed)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Prior Week Sales Ranking</a:t>
          </a: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5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Instant Game Status Dates:</a:t>
          </a: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Every instant game has three key dates defining its status:</a:t>
          </a:r>
        </a:p>
        <a:p>
          <a:pPr marL="171450" indent="-171450" algn="just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Launch Date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The date a game becomes available for sale and can be ordered from MLC Inside Sales.</a:t>
          </a:r>
        </a:p>
        <a:p>
          <a:pPr marL="171450" indent="-171450" algn="just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Game End Date</a:t>
          </a:r>
          <a:r>
            <a:rPr lang="en-US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Day to Sell/Purchase): This is the final date a game can be sold to customers. It is also the last day retailers can return unsold packs of this game for a refund. After this date, the game can no longer be sold, but winning tickets under $600 can still be validated through the lottery terminal and redeemed at the retail location. </a:t>
          </a:r>
          <a:r>
            <a:rPr lang="en-US" sz="11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can remove the game from your active product list in your price book after this date.</a:t>
          </a:r>
        </a:p>
        <a:p>
          <a:pPr marL="171450" indent="-171450" algn="just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Date to Redeem</a:t>
          </a:r>
          <a:r>
            <a:rPr lang="en-US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Day to Validate through Lottery Terminal): This is the final date that winning tickets for a game can be validated through the lottery terminal and redeemed at the retail location (if under $600). </a:t>
          </a:r>
          <a:r>
            <a:rPr lang="en-US" sz="105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After this date, the game is no longer redeemable, and you can remove all associated data from your price books.</a:t>
          </a:r>
        </a:p>
        <a:p>
          <a:endParaRPr lang="en-US" sz="5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Order Status Definitions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following categories define the orderability of an instant game for our Inside Sales Team:</a:t>
          </a:r>
        </a:p>
        <a:p>
          <a:pPr marL="171450" lvl="0" indent="-171450" algn="just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game can be ordered from the MLC and sold at store level.</a:t>
          </a:r>
        </a:p>
        <a:p>
          <a:pPr marL="171450" lvl="0" indent="-171450" algn="just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GAME: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game is scheduled to be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order on the first Tuesday of the month, subject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change due to holiday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171450" lvl="0" indent="-171450" algn="just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COMING SOON: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game has been scheduled for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LAUNCH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DATE.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 algn="just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REORDER UNAVAILABLE: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game is no longer available for reorder but can still be sold.</a:t>
          </a:r>
        </a:p>
        <a:p>
          <a:pPr marL="171450" lvl="0" indent="-171450" algn="just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GAME PICK-UP (GPU):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MLC Sales Representative is in the process of actively collecting and returning all full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partial packs of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game; it remains saleable unless otherwise specified.</a:t>
          </a:r>
        </a:p>
        <a:p>
          <a:pPr marL="171450" lvl="0" indent="-171450" algn="just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ENDING: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sames as a GPU game, but this game has a specified timetime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end all sales and validations. 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 last date to sell is the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GAME END DATE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and the last date to validate is the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DATE TO REDEEM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171450" lvl="0" indent="-171450" algn="just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ENDED: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game has passed its LAST DATE TO REDEEM. Retailers cannot sell or return it, and it is no longer eligible for validation.</a:t>
          </a:r>
        </a:p>
        <a:p>
          <a:endParaRPr lang="en-US" sz="5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Retailer Commission and Pack Costs:</a:t>
          </a: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Retailers earn a 6% commission on each activated instant game pack.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$300 Packs: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Yield $18 in commission, with a wholesale cost of $282.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$20+ Instant Games (Typically $600 Packs):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Yield $36 in commission, with a wholesale cost of $564.</a:t>
          </a:r>
        </a:p>
        <a:p>
          <a:endParaRPr lang="en-US" sz="5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Important Information:</a:t>
          </a: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Information displayed in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bold RED font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indicates changes requiring updates to your price books.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Instant games highlighted in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denote a $600 pack cost.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183702</xdr:colOff>
      <xdr:row>21</xdr:row>
      <xdr:rowOff>35570</xdr:rowOff>
    </xdr:from>
    <xdr:to>
      <xdr:col>6</xdr:col>
      <xdr:colOff>1375833</xdr:colOff>
      <xdr:row>30</xdr:row>
      <xdr:rowOff>70554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EF0D861-3F23-40F3-90CC-FEDC2B225A8F}"/>
            </a:ext>
          </a:extLst>
        </xdr:cNvPr>
        <xdr:cNvSpPr txBox="1"/>
      </xdr:nvSpPr>
      <xdr:spPr>
        <a:xfrm>
          <a:off x="8568054" y="4433533"/>
          <a:ext cx="1192131" cy="1834151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rgbClr val="FF0000"/>
              </a:solidFill>
              <a:sym typeface="Wingdings" panose="05000000000000000000" pitchFamily="2" charset="2"/>
            </a:rPr>
            <a:t> </a:t>
          </a:r>
          <a:r>
            <a:rPr lang="en-US" sz="1100" b="1">
              <a:solidFill>
                <a:srgbClr val="FF0000"/>
              </a:solidFill>
            </a:rPr>
            <a:t>RED FONT games can no longer be sold in stores.</a:t>
          </a:r>
        </a:p>
        <a:p>
          <a:pPr algn="ctr"/>
          <a:r>
            <a:rPr lang="en-US" sz="1100" b="1">
              <a:solidFill>
                <a:srgbClr val="FF0000"/>
              </a:solidFill>
            </a:rPr>
            <a:t>Last date to remeed is 6/30/2025.</a:t>
          </a:r>
        </a:p>
      </xdr:txBody>
    </xdr:sp>
    <xdr:clientData/>
  </xdr:twoCellAnchor>
  <xdr:twoCellAnchor>
    <xdr:from>
      <xdr:col>0</xdr:col>
      <xdr:colOff>1460499</xdr:colOff>
      <xdr:row>46</xdr:row>
      <xdr:rowOff>7329</xdr:rowOff>
    </xdr:from>
    <xdr:to>
      <xdr:col>4</xdr:col>
      <xdr:colOff>1018351</xdr:colOff>
      <xdr:row>47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B314410-6968-9DE7-AA3A-A42FB17CF56C}"/>
            </a:ext>
          </a:extLst>
        </xdr:cNvPr>
        <xdr:cNvSpPr txBox="1"/>
      </xdr:nvSpPr>
      <xdr:spPr>
        <a:xfrm>
          <a:off x="1460499" y="5016773"/>
          <a:ext cx="5684426" cy="1925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rgbClr val="FF0000"/>
              </a:solidFill>
              <a:sym typeface="Wingdings" panose="05000000000000000000" pitchFamily="2" charset="2"/>
            </a:rPr>
            <a:t>     TICKET</a:t>
          </a:r>
          <a:r>
            <a:rPr lang="en-US" sz="1100" b="1" baseline="0">
              <a:solidFill>
                <a:srgbClr val="FF0000"/>
              </a:solidFill>
              <a:sym typeface="Wingdings" panose="05000000000000000000" pitchFamily="2" charset="2"/>
            </a:rPr>
            <a:t> IMAGES</a:t>
          </a:r>
          <a:r>
            <a:rPr lang="en-US" sz="1100" b="1">
              <a:solidFill>
                <a:srgbClr val="FF0000"/>
              </a:solidFill>
              <a:sym typeface="Wingdings" panose="05000000000000000000" pitchFamily="2" charset="2"/>
            </a:rPr>
            <a:t>  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82320</xdr:colOff>
      <xdr:row>47</xdr:row>
      <xdr:rowOff>105834</xdr:rowOff>
    </xdr:from>
    <xdr:to>
      <xdr:col>2</xdr:col>
      <xdr:colOff>261570</xdr:colOff>
      <xdr:row>69</xdr:row>
      <xdr:rowOff>199906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1BA101-6204-45B4-8069-2DE2B704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20" y="5903149"/>
          <a:ext cx="2578139" cy="4492035"/>
        </a:xfrm>
        <a:prstGeom prst="rect">
          <a:avLst/>
        </a:prstGeom>
      </xdr:spPr>
    </xdr:pic>
    <xdr:clientData/>
  </xdr:twoCellAnchor>
  <xdr:twoCellAnchor editAs="oneCell">
    <xdr:from>
      <xdr:col>2</xdr:col>
      <xdr:colOff>482129</xdr:colOff>
      <xdr:row>47</xdr:row>
      <xdr:rowOff>94075</xdr:rowOff>
    </xdr:from>
    <xdr:to>
      <xdr:col>3</xdr:col>
      <xdr:colOff>395764</xdr:colOff>
      <xdr:row>66</xdr:row>
      <xdr:rowOff>113800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F6D8E7-CAB0-41C1-9F37-B207DAE58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1018" y="7890464"/>
          <a:ext cx="2559468" cy="3817966"/>
        </a:xfrm>
        <a:prstGeom prst="rect">
          <a:avLst/>
        </a:prstGeom>
      </xdr:spPr>
    </xdr:pic>
    <xdr:clientData/>
  </xdr:twoCellAnchor>
  <xdr:twoCellAnchor editAs="oneCell">
    <xdr:from>
      <xdr:col>3</xdr:col>
      <xdr:colOff>682038</xdr:colOff>
      <xdr:row>47</xdr:row>
      <xdr:rowOff>105833</xdr:rowOff>
    </xdr:from>
    <xdr:to>
      <xdr:col>5</xdr:col>
      <xdr:colOff>682034</xdr:colOff>
      <xdr:row>55</xdr:row>
      <xdr:rowOff>169877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699C3D9-B883-4AF8-8839-CCEDAB61E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6760" y="7902222"/>
          <a:ext cx="2563515" cy="1663303"/>
        </a:xfrm>
        <a:prstGeom prst="rect">
          <a:avLst/>
        </a:prstGeom>
      </xdr:spPr>
    </xdr:pic>
    <xdr:clientData/>
  </xdr:twoCellAnchor>
  <xdr:twoCellAnchor>
    <xdr:from>
      <xdr:col>6</xdr:col>
      <xdr:colOff>176389</xdr:colOff>
      <xdr:row>9</xdr:row>
      <xdr:rowOff>176005</xdr:rowOff>
    </xdr:from>
    <xdr:to>
      <xdr:col>6</xdr:col>
      <xdr:colOff>1352315</xdr:colOff>
      <xdr:row>21</xdr:row>
      <xdr:rowOff>23517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79AB1E2-2170-4542-BDCB-15D247BF9E7E}"/>
            </a:ext>
          </a:extLst>
        </xdr:cNvPr>
        <xdr:cNvSpPr txBox="1"/>
      </xdr:nvSpPr>
      <xdr:spPr>
        <a:xfrm>
          <a:off x="8560741" y="2175079"/>
          <a:ext cx="1175926" cy="2246401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sym typeface="Wingdings" panose="05000000000000000000" pitchFamily="2" charset="2"/>
            </a:rPr>
            <a:t></a:t>
          </a:r>
          <a:r>
            <a:rPr lang="en-US" sz="1100" b="1">
              <a:solidFill>
                <a:schemeClr val="tx1"/>
              </a:solidFill>
            </a:rPr>
            <a:t>These games are currently being pick-up by a</a:t>
          </a:r>
          <a:r>
            <a:rPr lang="en-US" sz="1100" b="1" baseline="0">
              <a:solidFill>
                <a:schemeClr val="tx1"/>
              </a:solidFill>
            </a:rPr>
            <a:t> Lottery representative</a:t>
          </a:r>
          <a:r>
            <a:rPr lang="en-US" sz="1100" b="1">
              <a:solidFill>
                <a:schemeClr val="tx1"/>
              </a:solidFill>
            </a:rPr>
            <a:t>. </a:t>
          </a:r>
          <a:r>
            <a:rPr lang="en-US" sz="1100" b="1">
              <a:solidFill>
                <a:schemeClr val="tx1"/>
              </a:solidFill>
              <a:sym typeface="Wingdings" panose="05000000000000000000" pitchFamily="2" charset="2"/>
            </a:rPr>
            <a:t> </a:t>
          </a:r>
          <a:endParaRPr lang="en-US">
            <a:solidFill>
              <a:schemeClr val="tx1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MUST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 RETURNED FOR CREDIT BEFORE 7/8/2025. 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599872</xdr:colOff>
      <xdr:row>35</xdr:row>
      <xdr:rowOff>178341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3AC6EB-34D5-04F5-DDF0-4F1EA7811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47" t="7873" r="347"/>
        <a:stretch/>
      </xdr:blipFill>
      <xdr:spPr>
        <a:xfrm>
          <a:off x="0" y="0"/>
          <a:ext cx="10327532" cy="67039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T" refreshedDate="45784.76124537037" createdVersion="7" refreshedVersion="8" minRefreshableVersion="3" recordCount="211" xr:uid="{4F902328-5EB1-43BA-BEB7-E1BC83B42CE7}">
  <cacheSource type="worksheet">
    <worksheetSource ref="A1:O1048576" sheet="Instant Game &amp; UPC Code Info"/>
  </cacheSource>
  <cacheFields count="21">
    <cacheField name="# of Available Games" numFmtId="0">
      <sharedItems containsString="0" containsBlank="1" containsNumber="1" containsInteger="1" minValue="1" maxValue="50"/>
    </cacheField>
    <cacheField name="Game #" numFmtId="0">
      <sharedItems containsString="0" containsBlank="1" containsNumber="1" containsInteger="1" minValue="1" maxValue="212" count="210">
        <n v="58"/>
        <n v="65"/>
        <n v="68"/>
        <n v="115"/>
        <n v="116"/>
        <n v="124"/>
        <n v="128"/>
        <n v="136"/>
        <n v="143"/>
        <n v="157"/>
        <n v="158"/>
        <n v="159"/>
        <n v="160"/>
        <n v="161"/>
        <n v="162"/>
        <n v="166"/>
        <n v="167"/>
        <n v="168"/>
        <n v="169"/>
        <n v="171"/>
        <n v="172"/>
        <n v="173"/>
        <n v="174"/>
        <n v="175"/>
        <n v="177"/>
        <n v="179"/>
        <n v="180"/>
        <n v="181"/>
        <n v="182"/>
        <n v="183"/>
        <n v="185"/>
        <n v="186"/>
        <n v="187"/>
        <n v="189"/>
        <n v="190"/>
        <n v="191"/>
        <n v="192"/>
        <n v="193"/>
        <n v="194"/>
        <n v="196"/>
        <n v="197"/>
        <n v="198"/>
        <n v="199"/>
        <n v="200"/>
        <n v="201"/>
        <n v="202"/>
        <n v="203"/>
        <n v="205"/>
        <n v="206"/>
        <n v="207"/>
        <n v="208"/>
        <n v="209"/>
        <n v="210"/>
        <n v="211"/>
        <n v="188"/>
        <n v="212"/>
        <n v="84"/>
        <n v="99"/>
        <n v="137"/>
        <n v="148"/>
        <n v="154"/>
        <n v="165"/>
        <n v="170"/>
        <n v="178"/>
        <n v="86"/>
        <n v="91"/>
        <n v="92"/>
        <n v="97"/>
        <n v="109"/>
        <n v="125"/>
        <n v="127"/>
        <n v="130"/>
        <n v="131"/>
        <n v="132"/>
        <n v="139"/>
        <n v="141"/>
        <n v="145"/>
        <n v="146"/>
        <n v="147"/>
        <n v="149"/>
        <n v="176"/>
        <n v="184"/>
        <n v="19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9"/>
        <n v="60"/>
        <n v="61"/>
        <n v="62"/>
        <n v="63"/>
        <n v="64"/>
        <n v="67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5"/>
        <n v="87"/>
        <n v="88"/>
        <n v="89"/>
        <n v="90"/>
        <n v="93"/>
        <n v="94"/>
        <n v="95"/>
        <n v="96"/>
        <n v="98"/>
        <n v="101"/>
        <n v="102"/>
        <n v="103"/>
        <n v="104"/>
        <n v="105"/>
        <n v="106"/>
        <n v="107"/>
        <n v="108"/>
        <n v="110"/>
        <n v="111"/>
        <n v="112"/>
        <n v="113"/>
        <n v="114"/>
        <n v="117"/>
        <n v="118"/>
        <n v="119"/>
        <n v="120"/>
        <n v="121"/>
        <n v="122"/>
        <n v="123"/>
        <n v="126"/>
        <n v="129"/>
        <n v="133"/>
        <n v="134"/>
        <n v="135"/>
        <n v="138"/>
        <n v="140"/>
        <n v="142"/>
        <n v="144"/>
        <n v="150"/>
        <n v="151"/>
        <n v="152"/>
        <n v="153"/>
        <n v="155"/>
        <n v="156"/>
        <n v="163"/>
        <n v="164"/>
        <m/>
      </sharedItems>
    </cacheField>
    <cacheField name="Game Name" numFmtId="0">
      <sharedItems containsBlank="1" count="199">
        <s v="$100 MILLION EXTRAVAGANZA"/>
        <s v="ELVIS"/>
        <s v="$200,000 FORTUNE"/>
        <s v="HIT IT BIG"/>
        <s v="$10,000 PAYOUT"/>
        <s v="RUBY 7"/>
        <s v="$200,000 JACKPOT"/>
        <s v="BANKROLL DOUBLER"/>
        <s v="GOLD 7S"/>
        <s v="WONDER BUCKS"/>
        <s v="STACKS OF CASH"/>
        <s v="TRIPLE PLAY"/>
        <s v="CA$HTASTIC"/>
        <s v="200X CASH BLITZ"/>
        <s v="* 3 TIMES LUCKY"/>
        <s v="HOMERUN RICHES"/>
        <s v="BINGO MANIA"/>
        <s v="FUN 5S"/>
        <s v="JUMBO BUCKS CLASSIC"/>
        <s v="* DOUBLE MATCH"/>
        <s v="BRING THE HEAT"/>
        <s v="LUCKY DOG"/>
        <s v="EXTREME PAYDAY"/>
        <s v="IT TAKES 2 "/>
        <s v="BIG MONEY BINGO"/>
        <s v="$20,000 POWER SHOT"/>
        <s v="CRUISIN' THE COAST III"/>
        <s v="EMERALD GREEN"/>
        <s v="SAPPHIRE BLUE"/>
        <s v="DIAMOND WHITE"/>
        <s v="MYSTERY MULTIPLIER"/>
        <s v="WILD MONEY"/>
        <s v="HIGH ROLLER"/>
        <s v="MY LOTTERY DREAM HOME"/>
        <s v="CASH GRAB"/>
        <s v="SUPER CASHWORD"/>
        <s v="JUMBO BUCKS LIMITED"/>
        <s v="MOOLA"/>
        <s v="LUCKY DOUBLER"/>
        <s v="COLOSSAL CASH"/>
        <s v="10X THE MONEY"/>
        <s v="15X CROSSWORD "/>
        <s v="20X THE MONEY "/>
        <s v="50X THE MONEY "/>
        <s v="PIGGY BANK BUCKS"/>
        <s v="GOLD BAR BINGO"/>
        <s v="SPECATACULAR RICHES"/>
        <s v="HEAT STROKE"/>
        <s v="BLAZING HOT BUCKS"/>
        <s v="RED HOT CASH"/>
        <s v="DOUBLE DOUBLER"/>
        <s v="GOLD RUSH"/>
        <s v="$500,000 EXTREME CASH"/>
        <s v="$25,000 MAD MONEY"/>
        <s v="5X THE CASH"/>
        <s v="TRIPLE RED 777"/>
        <s v="WIN IT ALL"/>
        <s v="CASH WINFALL"/>
        <s v="CASH BLAST"/>
        <s v="BONUS CASHWORD"/>
        <s v="HAMILTON"/>
        <s v="100X CASH BLITZ"/>
        <s v="MONEY MAKER"/>
        <s v="WINNER WINNER CHICKEN DINNER"/>
        <s v="CROSSWORD"/>
        <s v="BLISTERING HOT 7S"/>
        <s v="$25,000 SPECTACULAR"/>
        <s v="SUMMER LUCKY TIMES 5"/>
        <s v="FAST MONEY"/>
        <s v="$20,000 JACKPOT"/>
        <s v="SKEEBALL"/>
        <s v="ACES HIGH"/>
        <s v="CASH IN A FLASH"/>
        <s v="CA$H CRAZE"/>
        <s v="WIN WIN WIN"/>
        <s v="BRONZE 7S"/>
        <s v="DIAMOND$ AND DOLLAR$"/>
        <s v="CRUISIN THE COAST"/>
        <s v="EASY AS 1 2 3"/>
        <s v="$25,000 BONUS"/>
        <s v="$1 LOTTERY TICKET"/>
        <s v="TRIPLE TRIPLER"/>
        <s v="5 TIMES THE JOY/5X THE CASH"/>
        <s v="PINK PANTHER DIAMOND TRIPLER"/>
        <s v="3 TIMES LUCKY"/>
        <s v="HAPPY HOLIDAYS, Y'ALL"/>
        <s v="TRIPLE 777"/>
        <s v="$100,000 JACKPOT"/>
        <s v="FAST $50’S"/>
        <s v="MONEY BAGS"/>
        <s v="JEWEL 7S DOUBLER"/>
        <s v="MISSISSIPPI BLUES"/>
        <s v="LOVE Y'ALL (VALENTINES)"/>
        <s v="EASY MONEY"/>
        <s v="BREAK THE BANK"/>
        <s v="MEGA CASH"/>
        <s v="$25,000 PAYDAY"/>
        <s v="$100K DIAMOND DAZZLER"/>
        <s v="CASH MONEY"/>
        <s v="1,2,3 MISSISSIPPI"/>
        <s v="BLACKJACK"/>
        <s v="SOLID GOLD"/>
        <s v="MISSISSIPPI LIMITED"/>
        <s v="CRAWFISH CASH"/>
        <s v="ELECTRIC 8'S"/>
        <s v="CASH IS KING"/>
        <s v="HIT 100'S "/>
        <s v="STRIKE IT RICH"/>
        <s v="$200,000 BONUS JACKPOT"/>
        <s v="HOT 5S"/>
        <s v="WHITE HOT 5S"/>
        <s v="CASH TO GO"/>
        <s v="MONEY BAGS DOUBLER"/>
        <s v="BONUS CROSSWORD"/>
        <s v="SUPER 7S"/>
        <s v="3 TIMES LUCKY "/>
        <s v="DOUBLE DOUBLER "/>
        <s v="TRIPLE 777 "/>
        <s v="5X THE CASH "/>
        <s v="10X THE CASH "/>
        <s v="20X THE CASH "/>
        <s v="50X THE CASH "/>
        <s v="JOKER'S WILD"/>
        <s v="DOUBLE MATCH"/>
        <s v="HIT $500!"/>
        <s v="SLEIGH BILLS"/>
        <s v="HOLIDAY TREASURES"/>
        <s v="HOLIDAY CASH"/>
        <s v="WINTER WINNINGS"/>
        <s v="LUCKY 7S"/>
        <s v="BINGO"/>
        <s v="EXTREME GREEN"/>
        <s v="VALENTINES DAY DOUBLER"/>
        <s v="MONEY ROLL"/>
        <s v="LUCKY GREEN TRIPLER"/>
        <s v="DIAMOND MINE 10X"/>
        <s v="POWER 5S"/>
        <s v="PLATINUM 7'S"/>
        <s v="CRAWFISH CASH 2021"/>
        <s v="JUMBO BUCKS"/>
        <s v="$150,000 BIG MONEY"/>
        <s v="DOUBLE YOUR MONEY"/>
        <s v="MUDCAT CASH"/>
        <s v="CASINO RICHES"/>
        <s v="POWER 2X"/>
        <s v="POWER 5X"/>
        <s v="POWER 10X"/>
        <s v="JACK O LANTERN CASH"/>
        <s v="500,000 BONUS MULTIPLIER"/>
        <s v="MERRY MONEY"/>
        <s v="GNOME FOR THE HOLIDAYS"/>
        <s v="HOLIDAY WISHES"/>
        <s v="$15 MILLION BLOWOUT"/>
        <s v="TRIPLE IT!"/>
        <s v="I HEART CASH"/>
        <s v="LUCKY SHAMROCK"/>
        <s v="WHEEL OF FORTUNE"/>
        <s v="HOT 7S"/>
        <s v="FIERY HOT 7S"/>
        <s v="SIZZLING HOT 7S"/>
        <s v="$100,000 TRIPLE PLAY"/>
        <s v="MEGA MONEY"/>
        <s v="MATCH 2 WIN"/>
        <s v="JUMBO BUCKS BONUS"/>
        <s v="LUCKY STARS"/>
        <s v="BONUS BONANZA"/>
        <s v="LUCKY BREAK"/>
        <s v="$20,000 MULTIPLIER MANIA"/>
        <s v="$100,000 MULTIPLIER MANIA"/>
        <s v="$200,000 MULTIPLIER MANIA"/>
        <s v="$400,000 MULTIPLIER MANIA"/>
        <s v="THE ADDAMS FAMILY FORTUNE"/>
        <s v="FESTIVE 50S"/>
        <s v="LUCKY HOLIDAY BUCKS"/>
        <s v="WINTER GREEN"/>
        <s v="9S IN A LINE"/>
        <s v="DID I WIN?"/>
        <s v="TIC TAC BONUS"/>
        <s v="$100,000 CASH"/>
        <s v="MONEY MULTIPLIER"/>
        <s v="LADY LUCK"/>
        <s v="TRIPLE DIAMOND PAYOUT"/>
        <s v="FAT WALLET"/>
        <s v="MAD MONEY"/>
        <s v="DOUBLE DIAMOND"/>
        <s v="2 FOR $1"/>
        <s v="BEAT THE HEAT"/>
        <s v="BLACKOUT BINGO"/>
        <s v="SILVER 7S"/>
        <s v="MONEY BAG MULTIPLIER"/>
        <s v="JACKSON"/>
        <s v="JEFFERSON"/>
        <s v="LINCOLN"/>
        <s v="POCKET CHANGE"/>
        <s v="FAT 50'S"/>
        <s v="20X CASH BLITZ"/>
        <s v="50X CASH BLITZ"/>
        <m/>
        <s v="SUMMERY LUCKY TIMES 5" u="1"/>
      </sharedItems>
    </cacheField>
    <cacheField name="Price Point" numFmtId="165">
      <sharedItems containsString="0" containsBlank="1" containsNumber="1" containsInteger="1" minValue="1" maxValue="20" count="7">
        <n v="20"/>
        <n v="5"/>
        <n v="10"/>
        <n v="2"/>
        <n v="1"/>
        <n v="3"/>
        <m/>
      </sharedItems>
    </cacheField>
    <cacheField name="Tickets Per Pack" numFmtId="1">
      <sharedItems containsString="0" containsBlank="1" containsNumber="1" containsInteger="1" minValue="30" maxValue="300" count="6">
        <n v="30"/>
        <n v="60"/>
        <n v="150"/>
        <n v="300"/>
        <n v="100"/>
        <m/>
      </sharedItems>
    </cacheField>
    <cacheField name="Pack Cost" numFmtId="164">
      <sharedItems containsString="0" containsBlank="1" containsNumber="1" containsInteger="1" minValue="300" maxValue="600"/>
    </cacheField>
    <cacheField name="Ticket Size" numFmtId="0">
      <sharedItems containsBlank="1"/>
    </cacheField>
    <cacheField name="Top Prize" numFmtId="164">
      <sharedItems containsString="0" containsBlank="1" containsNumber="1" containsInteger="1" minValue="50" maxValue="1000000" count="27">
        <n v="500000"/>
        <n v="100000"/>
        <n v="200000"/>
        <n v="50000"/>
        <n v="10000"/>
        <n v="77000"/>
        <n v="20000"/>
        <n v="3000"/>
        <n v="30000"/>
        <n v="25000"/>
        <n v="75000"/>
        <n v="5000"/>
        <n v="40000"/>
        <n v="500"/>
        <n v="15000"/>
        <n v="2000"/>
        <n v="2500"/>
        <n v="4000"/>
        <n v="21000"/>
        <n v="18000"/>
        <n v="35000"/>
        <n v="7000"/>
        <n v="150000"/>
        <n v="400000"/>
        <n v="50"/>
        <n v="1000000"/>
        <m/>
      </sharedItems>
    </cacheField>
    <cacheField name="Launch Date" numFmtId="14">
      <sharedItems containsNonDate="0" containsDate="1" containsString="0" containsBlank="1" minDate="2019-11-25T00:00:00" maxDate="2025-07-02T00:00:00" count="80">
        <d v="2021-03-02T00:00:00"/>
        <d v="2021-05-28T00:00:00"/>
        <d v="2021-07-02T00:00:00"/>
        <d v="2022-12-06T00:00:00"/>
        <d v="2023-03-07T00:00:00"/>
        <d v="2023-04-04T00:00:00"/>
        <d v="2023-12-29T00:00:00"/>
        <d v="2023-07-27T00:00:00"/>
        <d v="2025-01-07T00:00:00"/>
        <d v="2024-02-06T00:00:00"/>
        <d v="2024-01-20T00:00:00"/>
        <d v="2024-04-02T00:00:00"/>
        <d v="2024-05-07T00:00:00"/>
        <d v="2024-04-30T00:00:00"/>
        <d v="2024-06-04T00:00:00"/>
        <d v="2024-07-02T00:00:00"/>
        <d v="2024-08-06T00:00:00"/>
        <d v="2024-08-30T00:00:00"/>
        <d v="2024-10-01T00:00:00"/>
        <d v="2024-11-05T00:00:00"/>
        <d v="2024-12-03T00:00:00"/>
        <d v="2025-02-04T00:00:00"/>
        <d v="2025-03-04T00:00:00"/>
        <d v="2025-04-01T00:00:00"/>
        <d v="2025-05-06T00:00:00"/>
        <d v="2025-06-03T00:00:00"/>
        <d v="2025-07-01T00:00:00"/>
        <d v="2022-01-04T00:00:00"/>
        <d v="2022-06-07T00:00:00"/>
        <d v="2023-10-03T00:00:00"/>
        <d v="2023-12-05T00:00:00"/>
        <d v="2024-03-05T00:00:00"/>
        <d v="2022-07-01T00:00:00"/>
        <d v="2022-03-01T00:00:00"/>
        <d v="2022-04-05T00:00:00"/>
        <d v="2022-10-04T00:00:00"/>
        <d v="2023-05-02T00:00:00"/>
        <d v="2023-06-06T00:00:00"/>
        <d v="2023-07-01T00:00:00"/>
        <d v="2023-09-01T00:00:00"/>
        <d v="2023-11-07T00:00:00"/>
        <d v="2019-11-25T00:00:00"/>
        <d v="2019-12-10T00:00:00"/>
        <d v="2020-01-07T00:00:00"/>
        <d v="2020-02-04T00:00:00"/>
        <d v="2020-03-03T00:00:00"/>
        <d v="2020-04-07T00:00:00"/>
        <d v="2020-05-05T00:00:00"/>
        <d v="2020-07-07T00:00:00"/>
        <d v="2020-06-02T00:00:00"/>
        <d v="2020-08-04T00:00:00"/>
        <d v="2020-08-18T00:00:00"/>
        <d v="2020-09-09T00:00:00"/>
        <d v="2020-09-01T00:00:00"/>
        <d v="2020-10-06T00:00:00"/>
        <d v="2020-11-03T00:00:00"/>
        <d v="2021-02-02T00:00:00"/>
        <d v="2021-05-04T00:00:00"/>
        <d v="2020-12-01T00:00:00"/>
        <d v="2021-01-05T00:00:00"/>
        <d v="2021-08-03T00:00:00"/>
        <d v="2021-04-06T00:00:00"/>
        <d v="2021-09-03T00:00:00"/>
        <d v="2021-10-05T00:00:00"/>
        <d v="2021-11-02T00:00:00"/>
        <d v="2021-12-07T00:00:00"/>
        <d v="2022-02-01T00:00:00"/>
        <d v="2022-05-03T00:00:00"/>
        <d v="2022-08-02T00:00:00"/>
        <d v="2022-09-02T00:00:00"/>
        <d v="2022-11-01T00:00:00"/>
        <d v="2022-12-30T00:00:00"/>
        <d v="2023-02-07T00:00:00"/>
        <m/>
        <d v="2025-03-05T00:00:00" u="1"/>
        <d v="2024-01-19T00:00:00" u="1"/>
        <d v="2024-04-29T00:00:00" u="1"/>
        <d v="2023-07-26T00:00:00" u="1"/>
        <d v="2020-08-17T00:00:00" u="1"/>
        <d v="2020-09-08T00:00:00" u="1"/>
      </sharedItems>
      <fieldGroup par="20"/>
    </cacheField>
    <cacheField name="Game End Date" numFmtId="14">
      <sharedItems containsNonDate="0" containsDate="1" containsString="0" containsBlank="1" minDate="2020-07-31T00:00:00" maxDate="2025-07-09T00:00:00" count="16">
        <m/>
        <d v="2025-07-08T00:00:00"/>
        <d v="2020-10-30T00:00:00"/>
        <d v="2020-07-31T00:00:00"/>
        <d v="2021-05-28T00:00:00"/>
        <d v="2021-10-01T00:00:00"/>
        <d v="2021-02-26T00:00:00"/>
        <d v="2022-03-02T00:00:00"/>
        <d v="2022-08-31T00:00:00"/>
        <d v="2024-07-01T00:00:00"/>
        <d v="2023-03-24T00:00:00"/>
        <d v="2024-10-01T00:00:00"/>
        <d v="2023-12-29T00:00:00"/>
        <d v="2024-03-29T00:00:00"/>
        <d v="2025-01-06T00:00:00"/>
        <d v="2025-04-01T00:00:00"/>
      </sharedItems>
      <fieldGroup par="17"/>
    </cacheField>
    <cacheField name="Last Day To Redeem" numFmtId="14">
      <sharedItems containsNonDate="0" containsDate="1" containsString="0" containsBlank="1" minDate="2020-10-29T00:00:00" maxDate="2025-10-07T00:00:00"/>
    </cacheField>
    <cacheField name="ORDER STATUS" numFmtId="14">
      <sharedItems containsBlank="1" count="7">
        <s v="AVAILABLE"/>
        <s v="NEW GAME"/>
        <s v="COMING SOON"/>
        <s v="ENDING"/>
        <s v="REORDER UNAVAILABLE"/>
        <s v="ENDED"/>
        <m/>
      </sharedItems>
    </cacheField>
    <cacheField name="UPC Code_x000a_Red font = _x000a_UPC Code Change" numFmtId="0">
      <sharedItems containsBlank="1"/>
    </cacheField>
    <cacheField name="Prior Week Sales Ranking" numFmtId="0">
      <sharedItems containsNonDate="0" containsString="0" containsBlank="1" containsNumber="1" containsInteger="1" minValue="0" maxValue="93" count="95">
        <m/>
        <n v="4" u="1"/>
        <n v="48" u="1"/>
        <n v="27" u="1"/>
        <n v="42" u="1"/>
        <n v="32" u="1"/>
        <n v="40" u="1"/>
        <n v="24" u="1"/>
        <n v="49" u="1"/>
        <n v="21" u="1"/>
        <n v="30" u="1"/>
        <n v="13" u="1"/>
        <n v="52" u="1"/>
        <n v="34" u="1"/>
        <n v="3" u="1"/>
        <n v="17" u="1"/>
        <n v="47" u="1"/>
        <n v="25" u="1"/>
        <n v="33" u="1"/>
        <n v="31" u="1"/>
        <n v="36" u="1"/>
        <n v="50" u="1"/>
        <n v="26" u="1"/>
        <n v="15" u="1"/>
        <n v="44" u="1"/>
        <n v="22" u="1"/>
        <n v="41" u="1"/>
        <n v="39" u="1"/>
        <n v="38" u="1"/>
        <n v="19" u="1"/>
        <n v="16" u="1"/>
        <n v="43" u="1"/>
        <n v="18" u="1"/>
        <n v="46" u="1"/>
        <n v="6" u="1"/>
        <n v="35" u="1"/>
        <n v="20" u="1"/>
        <n v="12" u="1"/>
        <n v="23" u="1"/>
        <n v="28" u="1"/>
        <n v="1" u="1"/>
        <n v="11" u="1"/>
        <n v="14" u="1"/>
        <n v="7" u="1"/>
        <n v="5" u="1"/>
        <n v="10" u="1"/>
        <n v="8" u="1"/>
        <n v="2" u="1"/>
        <n v="61" u="1"/>
        <n v="51" u="1"/>
        <n v="37" u="1"/>
        <n v="57" u="1"/>
        <n v="66" u="1"/>
        <n v="67" u="1"/>
        <n v="68" u="1"/>
        <n v="62" u="1"/>
        <n v="69" u="1"/>
        <n v="80" u="1"/>
        <n v="81" u="1"/>
        <n v="55" u="1"/>
        <n v="70" u="1"/>
        <n v="63" u="1"/>
        <n v="71" u="1"/>
        <n v="58" u="1"/>
        <n v="59" u="1"/>
        <n v="60" u="1"/>
        <n v="72" u="1"/>
        <n v="64" u="1"/>
        <n v="53" u="1"/>
        <n v="65" u="1"/>
        <n v="56" u="1"/>
        <n v="29" u="1"/>
        <n v="91" u="1"/>
        <n v="54" u="1"/>
        <n v="45" u="1"/>
        <n v="9" u="1"/>
        <n v="73" u="1"/>
        <n v="74" u="1"/>
        <n v="75" u="1"/>
        <n v="76" u="1"/>
        <n v="77" u="1"/>
        <n v="78" u="1"/>
        <n v="79" u="1"/>
        <n v="82" u="1"/>
        <n v="83" u="1"/>
        <n v="84" u="1"/>
        <n v="85" u="1"/>
        <n v="86" u="1"/>
        <n v="87" u="1"/>
        <n v="88" u="1"/>
        <n v="89" u="1"/>
        <n v="90" u="1"/>
        <n v="92" u="1"/>
        <n v="93" u="1"/>
        <n v="0" u="1"/>
      </sharedItems>
    </cacheField>
    <cacheField name="UPPER" numFmtId="0">
      <sharedItems containsBlank="1"/>
    </cacheField>
    <cacheField name="Months (Game End Date)" numFmtId="0" databaseField="0">
      <fieldGroup base="9">
        <rangePr groupBy="months" startDate="2020-07-31T00:00:00" endDate="2025-07-09T00:00:00"/>
        <groupItems count="14">
          <s v="&lt;7/3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9/2025"/>
        </groupItems>
      </fieldGroup>
    </cacheField>
    <cacheField name="Quarters (Game End Date)" numFmtId="0" databaseField="0">
      <fieldGroup base="9">
        <rangePr groupBy="quarters" startDate="2020-07-31T00:00:00" endDate="2025-07-09T00:00:00"/>
        <groupItems count="6">
          <s v="&lt;7/31/2020"/>
          <s v="Qtr1"/>
          <s v="Qtr2"/>
          <s v="Qtr3"/>
          <s v="Qtr4"/>
          <s v="&gt;7/9/2025"/>
        </groupItems>
      </fieldGroup>
    </cacheField>
    <cacheField name="Years (Game End Date)" numFmtId="0" databaseField="0">
      <fieldGroup base="9">
        <rangePr groupBy="years" startDate="2020-07-31T00:00:00" endDate="2025-07-09T00:00:00"/>
        <groupItems count="8">
          <s v="&lt;7/31/2020"/>
          <s v="2020"/>
          <s v="2021"/>
          <s v="2022"/>
          <s v="2023"/>
          <s v="2024"/>
          <s v="2025"/>
          <s v="&gt;7/9/2025"/>
        </groupItems>
      </fieldGroup>
    </cacheField>
    <cacheField name="Months (Launch Date)" numFmtId="0" databaseField="0">
      <fieldGroup base="8">
        <rangePr groupBy="months" startDate="2019-11-25T00:00:00" endDate="2025-07-02T00:00:00"/>
        <groupItems count="14">
          <s v="&lt;11/25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2/2025"/>
        </groupItems>
      </fieldGroup>
    </cacheField>
    <cacheField name="Quarters (Launch Date)" numFmtId="0" databaseField="0">
      <fieldGroup base="8">
        <rangePr groupBy="quarters" startDate="2019-11-25T00:00:00" endDate="2025-07-02T00:00:00"/>
        <groupItems count="6">
          <s v="&lt;11/25/2019"/>
          <s v="Qtr1"/>
          <s v="Qtr2"/>
          <s v="Qtr3"/>
          <s v="Qtr4"/>
          <s v="&gt;7/2/2025"/>
        </groupItems>
      </fieldGroup>
    </cacheField>
    <cacheField name="Years (Launch Date)" numFmtId="0" databaseField="0">
      <fieldGroup base="8">
        <rangePr groupBy="years" startDate="2019-11-25T00:00:00" endDate="2025-07-02T00:00:00"/>
        <groupItems count="9">
          <s v="&lt;11/25/2019"/>
          <s v="2019"/>
          <s v="2020"/>
          <s v="2021"/>
          <s v="2022"/>
          <s v="2023"/>
          <s v="2024"/>
          <s v="2025"/>
          <s v="&gt;7/2/2025"/>
        </groupItems>
      </fieldGroup>
    </cacheField>
  </cacheFields>
  <extLst>
    <ext xmlns:x14="http://schemas.microsoft.com/office/spreadsheetml/2009/9/main" uri="{725AE2AE-9491-48be-B2B4-4EB974FC3084}">
      <x14:pivotCacheDefinition pivotCacheId="127727108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">
  <r>
    <n v="1"/>
    <x v="0"/>
    <x v="0"/>
    <x v="0"/>
    <x v="0"/>
    <n v="600"/>
    <s v="9 x 4"/>
    <x v="0"/>
    <x v="0"/>
    <x v="0"/>
    <m/>
    <x v="0"/>
    <s v="8 40117 90058 5"/>
    <x v="0"/>
    <s v="$100 MILLION EXTRAVAGANZA"/>
  </r>
  <r>
    <n v="2"/>
    <x v="1"/>
    <x v="1"/>
    <x v="1"/>
    <x v="1"/>
    <n v="300"/>
    <s v="6 x 4"/>
    <x v="1"/>
    <x v="1"/>
    <x v="0"/>
    <m/>
    <x v="0"/>
    <s v="8 40117 90065 3"/>
    <x v="0"/>
    <s v="ELVIS"/>
  </r>
  <r>
    <n v="3"/>
    <x v="2"/>
    <x v="2"/>
    <x v="2"/>
    <x v="0"/>
    <n v="300"/>
    <s v="8 x 4"/>
    <x v="2"/>
    <x v="2"/>
    <x v="0"/>
    <m/>
    <x v="0"/>
    <s v="8 40117 90068  4"/>
    <x v="0"/>
    <s v="$200,000 FORTUNE"/>
  </r>
  <r>
    <n v="4"/>
    <x v="3"/>
    <x v="3"/>
    <x v="1"/>
    <x v="1"/>
    <n v="300"/>
    <s v="6 x 4"/>
    <x v="3"/>
    <x v="3"/>
    <x v="0"/>
    <m/>
    <x v="0"/>
    <s v="8 40117 90115 5"/>
    <x v="0"/>
    <s v="HIT IT BIG"/>
  </r>
  <r>
    <n v="5"/>
    <x v="4"/>
    <x v="4"/>
    <x v="2"/>
    <x v="0"/>
    <n v="300"/>
    <s v="8 x 4"/>
    <x v="4"/>
    <x v="3"/>
    <x v="0"/>
    <m/>
    <x v="0"/>
    <s v="8 40117 90116 2"/>
    <x v="0"/>
    <s v="$10,000 PAYOUT"/>
  </r>
  <r>
    <n v="6"/>
    <x v="5"/>
    <x v="5"/>
    <x v="1"/>
    <x v="1"/>
    <n v="300"/>
    <s v="6 x 4"/>
    <x v="5"/>
    <x v="4"/>
    <x v="0"/>
    <m/>
    <x v="0"/>
    <s v="8 40117 90124 7"/>
    <x v="0"/>
    <s v="RUBY 7"/>
  </r>
  <r>
    <n v="7"/>
    <x v="6"/>
    <x v="6"/>
    <x v="2"/>
    <x v="0"/>
    <n v="300"/>
    <s v="8 x 4"/>
    <x v="2"/>
    <x v="5"/>
    <x v="0"/>
    <m/>
    <x v="0"/>
    <s v="8 40117 90128 5"/>
    <x v="0"/>
    <s v="$200,000 JACKPOT"/>
  </r>
  <r>
    <n v="8"/>
    <x v="7"/>
    <x v="7"/>
    <x v="3"/>
    <x v="2"/>
    <n v="300"/>
    <s v="4 x 4"/>
    <x v="6"/>
    <x v="6"/>
    <x v="0"/>
    <m/>
    <x v="0"/>
    <s v="8 40117 90136 0"/>
    <x v="0"/>
    <s v="BANKROLL DOUBLER"/>
  </r>
  <r>
    <n v="9"/>
    <x v="8"/>
    <x v="8"/>
    <x v="2"/>
    <x v="0"/>
    <n v="300"/>
    <s v="8 x 4"/>
    <x v="2"/>
    <x v="7"/>
    <x v="0"/>
    <m/>
    <x v="0"/>
    <s v="8 40117 90143 8"/>
    <x v="0"/>
    <s v="GOLD 7S"/>
  </r>
  <r>
    <n v="10"/>
    <x v="9"/>
    <x v="9"/>
    <x v="3"/>
    <x v="2"/>
    <n v="300"/>
    <s v="4 x 4"/>
    <x v="6"/>
    <x v="8"/>
    <x v="0"/>
    <m/>
    <x v="0"/>
    <s v="8 40117 90157 5"/>
    <x v="0"/>
    <s v="WONDER BUCKS"/>
  </r>
  <r>
    <n v="11"/>
    <x v="10"/>
    <x v="10"/>
    <x v="1"/>
    <x v="1"/>
    <n v="300"/>
    <s v="6 x 4"/>
    <x v="1"/>
    <x v="8"/>
    <x v="0"/>
    <m/>
    <x v="0"/>
    <s v="8 40117 90158 2"/>
    <x v="0"/>
    <s v="STACKS OF CASH"/>
  </r>
  <r>
    <n v="12"/>
    <x v="11"/>
    <x v="11"/>
    <x v="3"/>
    <x v="2"/>
    <n v="300"/>
    <s v="4 x 4"/>
    <x v="6"/>
    <x v="9"/>
    <x v="0"/>
    <m/>
    <x v="0"/>
    <s v="8 40117 90159 9"/>
    <x v="0"/>
    <s v="TRIPLE PLAY"/>
  </r>
  <r>
    <n v="13"/>
    <x v="12"/>
    <x v="12"/>
    <x v="1"/>
    <x v="1"/>
    <n v="300"/>
    <s v="4 x 4"/>
    <x v="1"/>
    <x v="9"/>
    <x v="0"/>
    <m/>
    <x v="0"/>
    <s v="8 40117 90160 5"/>
    <x v="0"/>
    <s v="CA$HTASTIC"/>
  </r>
  <r>
    <n v="14"/>
    <x v="13"/>
    <x v="13"/>
    <x v="0"/>
    <x v="0"/>
    <n v="600"/>
    <s v="4 x 4"/>
    <x v="0"/>
    <x v="9"/>
    <x v="0"/>
    <m/>
    <x v="0"/>
    <s v="8 40117 90161 2 "/>
    <x v="0"/>
    <s v="200X CASH BLITZ"/>
  </r>
  <r>
    <n v="15"/>
    <x v="14"/>
    <x v="14"/>
    <x v="4"/>
    <x v="3"/>
    <n v="300"/>
    <s v="4 x 4"/>
    <x v="7"/>
    <x v="10"/>
    <x v="0"/>
    <m/>
    <x v="0"/>
    <s v="8 40117 90162 9"/>
    <x v="0"/>
    <s v="* 3 TIMES LUCKY"/>
  </r>
  <r>
    <n v="16"/>
    <x v="15"/>
    <x v="15"/>
    <x v="3"/>
    <x v="2"/>
    <n v="300"/>
    <s v="4 x 4"/>
    <x v="6"/>
    <x v="11"/>
    <x v="0"/>
    <m/>
    <x v="0"/>
    <s v="8 40117 90166 7"/>
    <x v="0"/>
    <s v="HOMERUN RICHES"/>
  </r>
  <r>
    <n v="17"/>
    <x v="16"/>
    <x v="16"/>
    <x v="5"/>
    <x v="4"/>
    <n v="300"/>
    <s v="4 x 4"/>
    <x v="8"/>
    <x v="11"/>
    <x v="0"/>
    <m/>
    <x v="0"/>
    <s v="8 40117 90167 4"/>
    <x v="0"/>
    <s v="BINGO MANIA"/>
  </r>
  <r>
    <n v="18"/>
    <x v="17"/>
    <x v="17"/>
    <x v="1"/>
    <x v="1"/>
    <n v="300"/>
    <s v="4 x 4"/>
    <x v="1"/>
    <x v="11"/>
    <x v="0"/>
    <m/>
    <x v="0"/>
    <s v="8 40117 90168 1"/>
    <x v="0"/>
    <s v="FUN 5S"/>
  </r>
  <r>
    <n v="19"/>
    <x v="18"/>
    <x v="18"/>
    <x v="3"/>
    <x v="2"/>
    <n v="300"/>
    <s v="4 x 4"/>
    <x v="9"/>
    <x v="12"/>
    <x v="0"/>
    <m/>
    <x v="0"/>
    <s v="8 40117 90169 8"/>
    <x v="0"/>
    <s v="JUMBO BUCKS CLASSIC"/>
  </r>
  <r>
    <n v="20"/>
    <x v="19"/>
    <x v="19"/>
    <x v="3"/>
    <x v="2"/>
    <n v="300"/>
    <s v="4 x 4"/>
    <x v="6"/>
    <x v="13"/>
    <x v="0"/>
    <m/>
    <x v="0"/>
    <s v="8 40117 90171 1"/>
    <x v="0"/>
    <s v="* DOUBLE MATCH"/>
  </r>
  <r>
    <n v="21"/>
    <x v="20"/>
    <x v="20"/>
    <x v="3"/>
    <x v="2"/>
    <n v="300"/>
    <s v="4 x 4"/>
    <x v="6"/>
    <x v="14"/>
    <x v="0"/>
    <m/>
    <x v="0"/>
    <s v="8 40117 90172 8"/>
    <x v="0"/>
    <s v="BRING THE HEAT"/>
  </r>
  <r>
    <n v="22"/>
    <x v="21"/>
    <x v="21"/>
    <x v="1"/>
    <x v="1"/>
    <n v="300"/>
    <s v="4 x 4"/>
    <x v="1"/>
    <x v="14"/>
    <x v="0"/>
    <m/>
    <x v="0"/>
    <s v="8 40117 90173 5"/>
    <x v="0"/>
    <s v="LUCKY DOG"/>
  </r>
  <r>
    <n v="23"/>
    <x v="22"/>
    <x v="22"/>
    <x v="2"/>
    <x v="0"/>
    <n v="300"/>
    <s v="4 x 4"/>
    <x v="2"/>
    <x v="14"/>
    <x v="0"/>
    <m/>
    <x v="0"/>
    <s v="8 40117 90174 2"/>
    <x v="0"/>
    <s v="EXTREME PAYDAY"/>
  </r>
  <r>
    <n v="24"/>
    <x v="23"/>
    <x v="23"/>
    <x v="3"/>
    <x v="2"/>
    <n v="300"/>
    <s v="4 x 4"/>
    <x v="6"/>
    <x v="15"/>
    <x v="0"/>
    <m/>
    <x v="0"/>
    <s v="8 40117 90175 9"/>
    <x v="0"/>
    <s v="IT TAKES 2 "/>
  </r>
  <r>
    <n v="25"/>
    <x v="24"/>
    <x v="24"/>
    <x v="1"/>
    <x v="1"/>
    <n v="300"/>
    <s v="4 x 4"/>
    <x v="10"/>
    <x v="15"/>
    <x v="0"/>
    <m/>
    <x v="0"/>
    <s v="8 40117 90177 3"/>
    <x v="0"/>
    <s v="BIG MONEY BINGO"/>
  </r>
  <r>
    <n v="26"/>
    <x v="25"/>
    <x v="25"/>
    <x v="3"/>
    <x v="2"/>
    <n v="300"/>
    <s v="4 x 4"/>
    <x v="6"/>
    <x v="16"/>
    <x v="0"/>
    <m/>
    <x v="0"/>
    <s v="8 40117 90179 7"/>
    <x v="0"/>
    <s v="$20,000 POWER SHOT"/>
  </r>
  <r>
    <n v="27"/>
    <x v="26"/>
    <x v="26"/>
    <x v="1"/>
    <x v="1"/>
    <n v="300"/>
    <s v="4 x 4"/>
    <x v="1"/>
    <x v="16"/>
    <x v="0"/>
    <m/>
    <x v="0"/>
    <s v="8 40117 90180 3"/>
    <x v="0"/>
    <s v="CRUISIN' THE COAST III"/>
  </r>
  <r>
    <n v="28"/>
    <x v="27"/>
    <x v="27"/>
    <x v="3"/>
    <x v="2"/>
    <n v="300"/>
    <s v="4 x 4"/>
    <x v="6"/>
    <x v="17"/>
    <x v="0"/>
    <m/>
    <x v="0"/>
    <s v="8 40117 90181 0"/>
    <x v="0"/>
    <s v="EMERALD GREEN"/>
  </r>
  <r>
    <n v="29"/>
    <x v="28"/>
    <x v="28"/>
    <x v="1"/>
    <x v="1"/>
    <n v="300"/>
    <s v="4 x 4"/>
    <x v="1"/>
    <x v="17"/>
    <x v="0"/>
    <m/>
    <x v="0"/>
    <s v="8 40117 90182 7"/>
    <x v="0"/>
    <s v="SAPPHIRE BLUE"/>
  </r>
  <r>
    <n v="30"/>
    <x v="29"/>
    <x v="29"/>
    <x v="2"/>
    <x v="0"/>
    <n v="300"/>
    <s v="4 x 4"/>
    <x v="2"/>
    <x v="17"/>
    <x v="0"/>
    <m/>
    <x v="0"/>
    <s v="8 40117 90183 4"/>
    <x v="0"/>
    <s v="DIAMOND WHITE"/>
  </r>
  <r>
    <n v="31"/>
    <x v="30"/>
    <x v="30"/>
    <x v="3"/>
    <x v="2"/>
    <n v="300"/>
    <s v="4 x 4"/>
    <x v="6"/>
    <x v="18"/>
    <x v="0"/>
    <m/>
    <x v="0"/>
    <s v="8 40117 90185 8"/>
    <x v="0"/>
    <s v="MYSTERY MULTIPLIER"/>
  </r>
  <r>
    <n v="32"/>
    <x v="31"/>
    <x v="31"/>
    <x v="1"/>
    <x v="1"/>
    <n v="300"/>
    <s v="4 x 4"/>
    <x v="1"/>
    <x v="18"/>
    <x v="0"/>
    <m/>
    <x v="0"/>
    <s v="8 40117 90186 5"/>
    <x v="0"/>
    <s v="WILD MONEY"/>
  </r>
  <r>
    <n v="33"/>
    <x v="32"/>
    <x v="32"/>
    <x v="3"/>
    <x v="2"/>
    <n v="300"/>
    <s v="4 x 4"/>
    <x v="6"/>
    <x v="19"/>
    <x v="0"/>
    <m/>
    <x v="0"/>
    <s v="8 40117 90187 2"/>
    <x v="0"/>
    <s v="HIGH ROLLER"/>
  </r>
  <r>
    <n v="34"/>
    <x v="33"/>
    <x v="33"/>
    <x v="0"/>
    <x v="0"/>
    <n v="600"/>
    <s v="4 x 4"/>
    <x v="0"/>
    <x v="19"/>
    <x v="0"/>
    <m/>
    <x v="0"/>
    <s v="8 40117 90189 6"/>
    <x v="0"/>
    <s v="MY LOTTERY DREAM HOME"/>
  </r>
  <r>
    <n v="35"/>
    <x v="34"/>
    <x v="34"/>
    <x v="3"/>
    <x v="2"/>
    <n v="300"/>
    <s v="4 x 4"/>
    <x v="6"/>
    <x v="20"/>
    <x v="0"/>
    <m/>
    <x v="0"/>
    <s v="8 40117 90190 2"/>
    <x v="0"/>
    <s v="CASH GRAB"/>
  </r>
  <r>
    <n v="36"/>
    <x v="35"/>
    <x v="35"/>
    <x v="1"/>
    <x v="1"/>
    <n v="300"/>
    <s v="4 x 4"/>
    <x v="10"/>
    <x v="20"/>
    <x v="0"/>
    <m/>
    <x v="0"/>
    <s v="8 40117 90191 9"/>
    <x v="0"/>
    <s v="SUPER CASHWORD"/>
  </r>
  <r>
    <n v="37"/>
    <x v="36"/>
    <x v="36"/>
    <x v="2"/>
    <x v="0"/>
    <n v="300"/>
    <s v="4 x 4"/>
    <x v="2"/>
    <x v="20"/>
    <x v="0"/>
    <m/>
    <x v="0"/>
    <s v="8 40117 90192 6"/>
    <x v="0"/>
    <s v="JUMBO BUCKS LIMITED"/>
  </r>
  <r>
    <n v="38"/>
    <x v="37"/>
    <x v="37"/>
    <x v="4"/>
    <x v="3"/>
    <n v="300"/>
    <s v="2.5 x 4"/>
    <x v="11"/>
    <x v="8"/>
    <x v="0"/>
    <m/>
    <x v="0"/>
    <s v="8 40117 90193 3"/>
    <x v="0"/>
    <s v="MOOLA"/>
  </r>
  <r>
    <n v="39"/>
    <x v="38"/>
    <x v="38"/>
    <x v="3"/>
    <x v="2"/>
    <n v="300"/>
    <s v="4 x 4"/>
    <x v="6"/>
    <x v="21"/>
    <x v="0"/>
    <m/>
    <x v="0"/>
    <s v="8 40117 90194 0"/>
    <x v="0"/>
    <s v="LUCKY DOUBLER"/>
  </r>
  <r>
    <n v="40"/>
    <x v="39"/>
    <x v="39"/>
    <x v="0"/>
    <x v="0"/>
    <n v="600"/>
    <s v="9 x 4"/>
    <x v="0"/>
    <x v="21"/>
    <x v="0"/>
    <m/>
    <x v="0"/>
    <s v="8 40117 90196 4"/>
    <x v="0"/>
    <s v="COLOSSAL CASH"/>
  </r>
  <r>
    <n v="41"/>
    <x v="40"/>
    <x v="40"/>
    <x v="3"/>
    <x v="2"/>
    <n v="300"/>
    <s v="4 x 4"/>
    <x v="9"/>
    <x v="22"/>
    <x v="0"/>
    <m/>
    <x v="0"/>
    <s v="8 40117 90197 1 "/>
    <x v="0"/>
    <s v="10X THE MONEY"/>
  </r>
  <r>
    <n v="42"/>
    <x v="41"/>
    <x v="41"/>
    <x v="5"/>
    <x v="4"/>
    <n v="300"/>
    <s v="6 x 4"/>
    <x v="12"/>
    <x v="22"/>
    <x v="0"/>
    <m/>
    <x v="0"/>
    <s v="8 40117 90198 8 "/>
    <x v="0"/>
    <s v="15X CROSSWORD "/>
  </r>
  <r>
    <n v="43"/>
    <x v="42"/>
    <x v="42"/>
    <x v="1"/>
    <x v="1"/>
    <n v="300"/>
    <s v="6 x 4"/>
    <x v="1"/>
    <x v="22"/>
    <x v="0"/>
    <m/>
    <x v="0"/>
    <s v="8 40117 90199 5"/>
    <x v="0"/>
    <s v="20X THE MONEY "/>
  </r>
  <r>
    <n v="44"/>
    <x v="43"/>
    <x v="43"/>
    <x v="2"/>
    <x v="0"/>
    <n v="300"/>
    <s v="8 x 4"/>
    <x v="2"/>
    <x v="22"/>
    <x v="0"/>
    <m/>
    <x v="0"/>
    <s v="8 40117 90200 8"/>
    <x v="0"/>
    <s v="50X THE MONEY "/>
  </r>
  <r>
    <n v="45"/>
    <x v="44"/>
    <x v="44"/>
    <x v="4"/>
    <x v="3"/>
    <n v="300"/>
    <s v="2.5 x 4"/>
    <x v="13"/>
    <x v="23"/>
    <x v="0"/>
    <m/>
    <x v="0"/>
    <s v="8 40117 90201 5"/>
    <x v="0"/>
    <s v="PIGGY BANK BUCKS"/>
  </r>
  <r>
    <n v="46"/>
    <x v="45"/>
    <x v="45"/>
    <x v="1"/>
    <x v="1"/>
    <n v="300"/>
    <s v="8 x 4"/>
    <x v="10"/>
    <x v="23"/>
    <x v="0"/>
    <m/>
    <x v="0"/>
    <s v="8 40117 90202 2"/>
    <x v="0"/>
    <s v="GOLD BAR BINGO"/>
  </r>
  <r>
    <n v="47"/>
    <x v="46"/>
    <x v="46"/>
    <x v="2"/>
    <x v="0"/>
    <n v="300"/>
    <s v="8 x 4"/>
    <x v="2"/>
    <x v="23"/>
    <x v="0"/>
    <m/>
    <x v="0"/>
    <s v="8 40117 90203 9"/>
    <x v="0"/>
    <s v="SPECATACULAR RICHES"/>
  </r>
  <r>
    <n v="48"/>
    <x v="47"/>
    <x v="47"/>
    <x v="3"/>
    <x v="2"/>
    <n v="300"/>
    <s v="4 x 4"/>
    <x v="6"/>
    <x v="24"/>
    <x v="0"/>
    <m/>
    <x v="0"/>
    <s v="8 40117 90205 3"/>
    <x v="0"/>
    <s v="HEAT STROKE"/>
  </r>
  <r>
    <n v="49"/>
    <x v="48"/>
    <x v="48"/>
    <x v="1"/>
    <x v="1"/>
    <n v="300"/>
    <s v="6 x 4"/>
    <x v="1"/>
    <x v="24"/>
    <x v="0"/>
    <m/>
    <x v="0"/>
    <s v="8 40117 90206 0"/>
    <x v="0"/>
    <s v="BLAZING HOT BUCKS"/>
  </r>
  <r>
    <n v="50"/>
    <x v="49"/>
    <x v="49"/>
    <x v="2"/>
    <x v="0"/>
    <n v="300"/>
    <s v="8 x 4"/>
    <x v="2"/>
    <x v="24"/>
    <x v="0"/>
    <m/>
    <x v="0"/>
    <s v="8 40117 90207 7"/>
    <x v="0"/>
    <s v="RED HOT CASH"/>
  </r>
  <r>
    <m/>
    <x v="50"/>
    <x v="50"/>
    <x v="4"/>
    <x v="3"/>
    <n v="300"/>
    <s v="2.5 x 4"/>
    <x v="11"/>
    <x v="25"/>
    <x v="0"/>
    <m/>
    <x v="1"/>
    <s v="8 40117 90208 4"/>
    <x v="0"/>
    <s v="DOUBLE DOUBLER"/>
  </r>
  <r>
    <m/>
    <x v="51"/>
    <x v="51"/>
    <x v="1"/>
    <x v="1"/>
    <n v="300"/>
    <s v="6 x 4"/>
    <x v="1"/>
    <x v="25"/>
    <x v="0"/>
    <m/>
    <x v="1"/>
    <s v="8 40117 90209 1"/>
    <x v="0"/>
    <s v="GOLD RUSH"/>
  </r>
  <r>
    <m/>
    <x v="52"/>
    <x v="52"/>
    <x v="0"/>
    <x v="0"/>
    <n v="600"/>
    <s v="9 x 4"/>
    <x v="0"/>
    <x v="25"/>
    <x v="0"/>
    <m/>
    <x v="1"/>
    <s v="8 40117 90210 7"/>
    <x v="0"/>
    <s v="$500,000 EXTREME CASH"/>
  </r>
  <r>
    <m/>
    <x v="53"/>
    <x v="53"/>
    <x v="3"/>
    <x v="2"/>
    <n v="300"/>
    <s v="4 x 4"/>
    <x v="9"/>
    <x v="26"/>
    <x v="0"/>
    <m/>
    <x v="2"/>
    <s v="8 40117 90211 4"/>
    <x v="0"/>
    <s v="$25,000 MAD MONEY"/>
  </r>
  <r>
    <m/>
    <x v="54"/>
    <x v="54"/>
    <x v="1"/>
    <x v="1"/>
    <n v="300"/>
    <s v="6 x 4"/>
    <x v="1"/>
    <x v="26"/>
    <x v="0"/>
    <m/>
    <x v="2"/>
    <s v="8 40117 90188 9"/>
    <x v="0"/>
    <s v="5X THE CASH"/>
  </r>
  <r>
    <m/>
    <x v="55"/>
    <x v="55"/>
    <x v="2"/>
    <x v="0"/>
    <n v="300"/>
    <s v="8 x 4"/>
    <x v="2"/>
    <x v="26"/>
    <x v="0"/>
    <m/>
    <x v="2"/>
    <s v="8 40117 90212 1"/>
    <x v="0"/>
    <s v="TRIPLE RED 777"/>
  </r>
  <r>
    <m/>
    <x v="56"/>
    <x v="56"/>
    <x v="2"/>
    <x v="0"/>
    <n v="300"/>
    <s v="8 x 4"/>
    <x v="2"/>
    <x v="27"/>
    <x v="1"/>
    <d v="2025-10-06T00:00:00"/>
    <x v="3"/>
    <s v="8 40117 90084 4"/>
    <x v="0"/>
    <s v="WIN IT ALL"/>
  </r>
  <r>
    <m/>
    <x v="57"/>
    <x v="57"/>
    <x v="2"/>
    <x v="0"/>
    <n v="300"/>
    <s v="8 x 4"/>
    <x v="1"/>
    <x v="28"/>
    <x v="1"/>
    <d v="2025-10-06T00:00:00"/>
    <x v="3"/>
    <s v="8 40117 90099 8"/>
    <x v="0"/>
    <s v="CASH WINFALL"/>
  </r>
  <r>
    <m/>
    <x v="58"/>
    <x v="58"/>
    <x v="1"/>
    <x v="1"/>
    <n v="300"/>
    <s v="6 x 4"/>
    <x v="1"/>
    <x v="6"/>
    <x v="1"/>
    <d v="2025-10-06T00:00:00"/>
    <x v="3"/>
    <s v="8 40117 90137 7"/>
    <x v="0"/>
    <s v="CASH BLAST"/>
  </r>
  <r>
    <m/>
    <x v="59"/>
    <x v="59"/>
    <x v="1"/>
    <x v="1"/>
    <n v="300"/>
    <s v="4 x 4"/>
    <x v="10"/>
    <x v="29"/>
    <x v="1"/>
    <d v="2025-10-06T00:00:00"/>
    <x v="3"/>
    <s v="8 40117 90148 3"/>
    <x v="0"/>
    <s v="BONUS CASHWORD"/>
  </r>
  <r>
    <m/>
    <x v="60"/>
    <x v="60"/>
    <x v="2"/>
    <x v="0"/>
    <n v="300"/>
    <s v="8 x 4"/>
    <x v="2"/>
    <x v="30"/>
    <x v="1"/>
    <d v="2025-10-06T00:00:00"/>
    <x v="3"/>
    <s v="8 40117 90154 4"/>
    <x v="0"/>
    <s v="HAMILTON"/>
  </r>
  <r>
    <m/>
    <x v="61"/>
    <x v="61"/>
    <x v="2"/>
    <x v="0"/>
    <n v="300"/>
    <s v="4 x 4"/>
    <x v="2"/>
    <x v="31"/>
    <x v="1"/>
    <d v="2025-10-06T00:00:00"/>
    <x v="3"/>
    <s v="8 40117 90165 0"/>
    <x v="0"/>
    <s v="100X CASH BLITZ"/>
  </r>
  <r>
    <m/>
    <x v="62"/>
    <x v="62"/>
    <x v="1"/>
    <x v="1"/>
    <n v="300"/>
    <s v="4 x 4"/>
    <x v="1"/>
    <x v="12"/>
    <x v="1"/>
    <d v="2025-10-06T00:00:00"/>
    <x v="3"/>
    <s v="8 40117 90170 4"/>
    <x v="0"/>
    <s v="MONEY MAKER"/>
  </r>
  <r>
    <m/>
    <x v="63"/>
    <x v="63"/>
    <x v="4"/>
    <x v="3"/>
    <n v="300"/>
    <s v="4 x 4"/>
    <x v="11"/>
    <x v="16"/>
    <x v="1"/>
    <d v="2025-10-06T00:00:00"/>
    <x v="3"/>
    <s v="8 40117 90178 0"/>
    <x v="0"/>
    <s v="WINNER WINNER CHICKEN DINNER"/>
  </r>
  <r>
    <m/>
    <x v="64"/>
    <x v="64"/>
    <x v="5"/>
    <x v="4"/>
    <n v="300"/>
    <s v="6 x 4"/>
    <x v="8"/>
    <x v="32"/>
    <x v="0"/>
    <m/>
    <x v="4"/>
    <s v="8 40117 90086 8 "/>
    <x v="0"/>
    <s v="CROSSWORD"/>
  </r>
  <r>
    <m/>
    <x v="65"/>
    <x v="65"/>
    <x v="2"/>
    <x v="0"/>
    <n v="300"/>
    <s v="8 x 4"/>
    <x v="2"/>
    <x v="33"/>
    <x v="0"/>
    <m/>
    <x v="4"/>
    <s v="8 40117 90091 2"/>
    <x v="0"/>
    <s v="BLISTERING HOT 7S"/>
  </r>
  <r>
    <m/>
    <x v="66"/>
    <x v="66"/>
    <x v="3"/>
    <x v="2"/>
    <n v="300"/>
    <s v="4 x 4"/>
    <x v="9"/>
    <x v="34"/>
    <x v="0"/>
    <m/>
    <x v="4"/>
    <s v="8 40117 90092 9"/>
    <x v="0"/>
    <s v="$25,000 SPECTACULAR"/>
  </r>
  <r>
    <m/>
    <x v="67"/>
    <x v="67"/>
    <x v="3"/>
    <x v="2"/>
    <n v="300"/>
    <s v="4 x 4"/>
    <x v="6"/>
    <x v="28"/>
    <x v="0"/>
    <m/>
    <x v="4"/>
    <s v="8 40117 90097 4"/>
    <x v="0"/>
    <s v="SUMMER LUCKY TIMES 5"/>
  </r>
  <r>
    <m/>
    <x v="68"/>
    <x v="68"/>
    <x v="3"/>
    <x v="2"/>
    <n v="300"/>
    <s v="4 x 4"/>
    <x v="14"/>
    <x v="35"/>
    <x v="0"/>
    <m/>
    <x v="4"/>
    <s v="8 40117 90109 4"/>
    <x v="0"/>
    <s v="FAST MONEY"/>
  </r>
  <r>
    <m/>
    <x v="69"/>
    <x v="69"/>
    <x v="3"/>
    <x v="2"/>
    <n v="300"/>
    <s v="4 x 4"/>
    <x v="6"/>
    <x v="5"/>
    <x v="0"/>
    <m/>
    <x v="4"/>
    <s v="8 40117 90125 4"/>
    <x v="0"/>
    <s v="$20,000 JACKPOT"/>
  </r>
  <r>
    <m/>
    <x v="70"/>
    <x v="70"/>
    <x v="5"/>
    <x v="4"/>
    <n v="300"/>
    <s v="6 x 4"/>
    <x v="12"/>
    <x v="4"/>
    <x v="0"/>
    <m/>
    <x v="4"/>
    <s v="8 40117 90127 8"/>
    <x v="0"/>
    <s v="SKEEBALL"/>
  </r>
  <r>
    <m/>
    <x v="71"/>
    <x v="71"/>
    <x v="3"/>
    <x v="2"/>
    <n v="300"/>
    <s v="4 x 4"/>
    <x v="6"/>
    <x v="36"/>
    <x v="0"/>
    <m/>
    <x v="4"/>
    <s v="8 40117 90130 8"/>
    <x v="0"/>
    <s v="ACES HIGH"/>
  </r>
  <r>
    <m/>
    <x v="72"/>
    <x v="72"/>
    <x v="1"/>
    <x v="1"/>
    <n v="300"/>
    <s v="6 x 4"/>
    <x v="1"/>
    <x v="36"/>
    <x v="0"/>
    <m/>
    <x v="4"/>
    <s v="8 40117 90131 5"/>
    <x v="0"/>
    <s v="CASH IN A FLASH"/>
  </r>
  <r>
    <m/>
    <x v="73"/>
    <x v="73"/>
    <x v="3"/>
    <x v="2"/>
    <n v="300"/>
    <s v="4 x 4"/>
    <x v="6"/>
    <x v="37"/>
    <x v="0"/>
    <m/>
    <x v="4"/>
    <s v="8 40117 90132 2"/>
    <x v="0"/>
    <s v="CA$H CRAZE"/>
  </r>
  <r>
    <m/>
    <x v="74"/>
    <x v="74"/>
    <x v="3"/>
    <x v="2"/>
    <n v="300"/>
    <s v="4 x 4"/>
    <x v="6"/>
    <x v="38"/>
    <x v="0"/>
    <m/>
    <x v="4"/>
    <s v="8 40117 90139 1"/>
    <x v="0"/>
    <s v="WIN WIN WIN"/>
  </r>
  <r>
    <m/>
    <x v="75"/>
    <x v="75"/>
    <x v="3"/>
    <x v="2"/>
    <n v="300"/>
    <s v="4 x 4"/>
    <x v="6"/>
    <x v="7"/>
    <x v="0"/>
    <m/>
    <x v="4"/>
    <s v="8 40117 90141 4"/>
    <x v="0"/>
    <s v="BRONZE 7S"/>
  </r>
  <r>
    <m/>
    <x v="76"/>
    <x v="76"/>
    <x v="1"/>
    <x v="1"/>
    <n v="300"/>
    <s v="6 x 4"/>
    <x v="3"/>
    <x v="39"/>
    <x v="0"/>
    <m/>
    <x v="4"/>
    <s v="8 40117 90145 2"/>
    <x v="0"/>
    <s v="DIAMOND$ AND DOLLAR$"/>
  </r>
  <r>
    <m/>
    <x v="77"/>
    <x v="77"/>
    <x v="1"/>
    <x v="1"/>
    <n v="300"/>
    <s v="4 x 4"/>
    <x v="1"/>
    <x v="39"/>
    <x v="0"/>
    <m/>
    <x v="4"/>
    <s v="8 40117 90146 9"/>
    <x v="0"/>
    <s v="CRUISIN THE COAST"/>
  </r>
  <r>
    <m/>
    <x v="78"/>
    <x v="78"/>
    <x v="3"/>
    <x v="2"/>
    <n v="300"/>
    <s v="4 x 4"/>
    <x v="6"/>
    <x v="29"/>
    <x v="0"/>
    <m/>
    <x v="4"/>
    <s v="8 40117 90147 6"/>
    <x v="0"/>
    <s v="EASY AS 1 2 3"/>
  </r>
  <r>
    <m/>
    <x v="79"/>
    <x v="79"/>
    <x v="3"/>
    <x v="2"/>
    <n v="300"/>
    <s v="4 x 4"/>
    <x v="9"/>
    <x v="40"/>
    <x v="0"/>
    <m/>
    <x v="4"/>
    <s v="8 40117 90149 0"/>
    <x v="0"/>
    <s v="$25,000 BONUS"/>
  </r>
  <r>
    <m/>
    <x v="80"/>
    <x v="80"/>
    <x v="4"/>
    <x v="3"/>
    <n v="300"/>
    <s v="4 x 4"/>
    <x v="11"/>
    <x v="15"/>
    <x v="0"/>
    <m/>
    <x v="4"/>
    <s v="8 40117 90176 6"/>
    <x v="0"/>
    <s v="$1 LOTTERY TICKET"/>
  </r>
  <r>
    <m/>
    <x v="81"/>
    <x v="81"/>
    <x v="4"/>
    <x v="3"/>
    <n v="300"/>
    <s v="4 x 4"/>
    <x v="11"/>
    <x v="18"/>
    <x v="0"/>
    <m/>
    <x v="4"/>
    <s v="8 40117 90184 1"/>
    <x v="0"/>
    <s v="TRIPLE TRIPLER"/>
  </r>
  <r>
    <m/>
    <x v="54"/>
    <x v="82"/>
    <x v="1"/>
    <x v="1"/>
    <n v="300"/>
    <s v="4 x 4"/>
    <x v="1"/>
    <x v="19"/>
    <x v="0"/>
    <m/>
    <x v="4"/>
    <s v="8 40117 90188 9"/>
    <x v="0"/>
    <s v="5 TIMES THE JOY/5X THE CASH"/>
  </r>
  <r>
    <m/>
    <x v="82"/>
    <x v="83"/>
    <x v="1"/>
    <x v="1"/>
    <n v="300"/>
    <s v="7.5 x 4"/>
    <x v="1"/>
    <x v="21"/>
    <x v="0"/>
    <m/>
    <x v="4"/>
    <s v="8 40117 90195 7"/>
    <x v="0"/>
    <s v="PINK PANTHER DIAMOND TRIPLER"/>
  </r>
  <r>
    <m/>
    <x v="83"/>
    <x v="84"/>
    <x v="4"/>
    <x v="3"/>
    <n v="300"/>
    <s v="2.5 x 4"/>
    <x v="7"/>
    <x v="41"/>
    <x v="2"/>
    <d v="2021-01-28T00:00:00"/>
    <x v="5"/>
    <s v="8 40117 90001 1"/>
    <x v="0"/>
    <s v="3 TIMES LUCKY"/>
  </r>
  <r>
    <m/>
    <x v="84"/>
    <x v="85"/>
    <x v="3"/>
    <x v="2"/>
    <n v="300"/>
    <s v="4 x 4"/>
    <x v="14"/>
    <x v="41"/>
    <x v="3"/>
    <d v="2020-10-29T00:00:00"/>
    <x v="5"/>
    <s v="8 40117 90002 8"/>
    <x v="0"/>
    <s v="HAPPY HOLIDAYS, Y'ALL"/>
  </r>
  <r>
    <m/>
    <x v="85"/>
    <x v="86"/>
    <x v="3"/>
    <x v="2"/>
    <n v="300"/>
    <s v="4 x 4"/>
    <x v="6"/>
    <x v="41"/>
    <x v="2"/>
    <d v="2021-01-28T00:00:00"/>
    <x v="5"/>
    <s v="8 40117 90003 5"/>
    <x v="0"/>
    <s v="TRIPLE 777"/>
  </r>
  <r>
    <m/>
    <x v="86"/>
    <x v="87"/>
    <x v="1"/>
    <x v="1"/>
    <n v="300"/>
    <s v="6 x 4"/>
    <x v="1"/>
    <x v="41"/>
    <x v="2"/>
    <d v="2021-01-28T00:00:00"/>
    <x v="5"/>
    <s v="8 40117 90004 2"/>
    <x v="0"/>
    <s v="$100,000 JACKPOT"/>
  </r>
  <r>
    <m/>
    <x v="87"/>
    <x v="88"/>
    <x v="4"/>
    <x v="3"/>
    <n v="300"/>
    <s v="2.5 x 4"/>
    <x v="15"/>
    <x v="42"/>
    <x v="3"/>
    <d v="2020-10-29T00:00:00"/>
    <x v="5"/>
    <s v="8 40117 90005 9"/>
    <x v="0"/>
    <s v="FAST $50’S"/>
  </r>
  <r>
    <m/>
    <x v="88"/>
    <x v="89"/>
    <x v="3"/>
    <x v="2"/>
    <n v="300"/>
    <s v="4 x 4"/>
    <x v="6"/>
    <x v="42"/>
    <x v="3"/>
    <d v="2020-10-29T00:00:00"/>
    <x v="5"/>
    <s v="8 40117 90006 6"/>
    <x v="0"/>
    <s v="MONEY BAGS"/>
  </r>
  <r>
    <m/>
    <x v="89"/>
    <x v="90"/>
    <x v="3"/>
    <x v="2"/>
    <n v="300"/>
    <s v="4 x 4"/>
    <x v="6"/>
    <x v="42"/>
    <x v="2"/>
    <d v="2021-01-28T00:00:00"/>
    <x v="5"/>
    <s v="8 40117 90007 3"/>
    <x v="0"/>
    <s v="JEWEL 7S DOUBLER"/>
  </r>
  <r>
    <m/>
    <x v="90"/>
    <x v="91"/>
    <x v="1"/>
    <x v="1"/>
    <n v="300"/>
    <s v="6 x 4"/>
    <x v="1"/>
    <x v="42"/>
    <x v="4"/>
    <d v="2021-08-26T00:00:00"/>
    <x v="5"/>
    <s v="8 40117 90008 0"/>
    <x v="0"/>
    <s v="MISSISSIPPI BLUES"/>
  </r>
  <r>
    <m/>
    <x v="91"/>
    <x v="92"/>
    <x v="4"/>
    <x v="3"/>
    <n v="300"/>
    <s v="2.5 x 4"/>
    <x v="16"/>
    <x v="43"/>
    <x v="3"/>
    <d v="2020-10-29T00:00:00"/>
    <x v="5"/>
    <s v="8 40117 90009 7"/>
    <x v="0"/>
    <s v="LOVE Y'ALL (VALENTINES)"/>
  </r>
  <r>
    <m/>
    <x v="92"/>
    <x v="93"/>
    <x v="3"/>
    <x v="2"/>
    <n v="300"/>
    <s v="4 x 4"/>
    <x v="14"/>
    <x v="43"/>
    <x v="2"/>
    <d v="2021-01-28T00:00:00"/>
    <x v="5"/>
    <s v="8 40117 90010 3"/>
    <x v="0"/>
    <s v="EASY MONEY"/>
  </r>
  <r>
    <m/>
    <x v="93"/>
    <x v="94"/>
    <x v="1"/>
    <x v="1"/>
    <n v="300"/>
    <s v="6 x 4"/>
    <x v="1"/>
    <x v="43"/>
    <x v="4"/>
    <d v="2021-08-26T00:00:00"/>
    <x v="5"/>
    <s v="8 40117 90011 0"/>
    <x v="0"/>
    <s v="BREAK THE BANK"/>
  </r>
  <r>
    <m/>
    <x v="94"/>
    <x v="95"/>
    <x v="2"/>
    <x v="0"/>
    <n v="300"/>
    <s v="8 x 4"/>
    <x v="2"/>
    <x v="43"/>
    <x v="5"/>
    <d v="2021-12-30T00:00:00"/>
    <x v="5"/>
    <s v="8 40117 90012 7"/>
    <x v="0"/>
    <s v="MEGA CASH"/>
  </r>
  <r>
    <m/>
    <x v="95"/>
    <x v="50"/>
    <x v="4"/>
    <x v="3"/>
    <n v="300"/>
    <s v="2.5 x 4"/>
    <x v="17"/>
    <x v="44"/>
    <x v="2"/>
    <d v="2021-01-28T00:00:00"/>
    <x v="5"/>
    <s v="8 40117 90013 4"/>
    <x v="0"/>
    <s v="DOUBLE DOUBLER"/>
  </r>
  <r>
    <m/>
    <x v="96"/>
    <x v="96"/>
    <x v="3"/>
    <x v="2"/>
    <n v="300"/>
    <s v="4 x 4"/>
    <x v="9"/>
    <x v="44"/>
    <x v="6"/>
    <d v="2021-05-27T00:00:00"/>
    <x v="5"/>
    <s v="8 40117 90014 1"/>
    <x v="0"/>
    <s v="$25,000 PAYDAY"/>
  </r>
  <r>
    <m/>
    <x v="97"/>
    <x v="97"/>
    <x v="1"/>
    <x v="1"/>
    <n v="300"/>
    <s v="6 x 4"/>
    <x v="1"/>
    <x v="44"/>
    <x v="7"/>
    <d v="2022-05-31T00:00:00"/>
    <x v="5"/>
    <s v="8 40117 90015 8"/>
    <x v="0"/>
    <s v="$100K DIAMOND DAZZLER"/>
  </r>
  <r>
    <m/>
    <x v="98"/>
    <x v="98"/>
    <x v="1"/>
    <x v="1"/>
    <n v="300"/>
    <s v="6 x 4"/>
    <x v="1"/>
    <x v="44"/>
    <x v="7"/>
    <d v="2022-05-31T00:00:00"/>
    <x v="5"/>
    <s v="8 40117 90016 5"/>
    <x v="0"/>
    <s v="CASH MONEY"/>
  </r>
  <r>
    <m/>
    <x v="99"/>
    <x v="99"/>
    <x v="4"/>
    <x v="3"/>
    <n v="300"/>
    <s v="2.5 x 4"/>
    <x v="16"/>
    <x v="45"/>
    <x v="6"/>
    <d v="2021-05-27T00:00:00"/>
    <x v="5"/>
    <s v="8 40117 90017 2"/>
    <x v="0"/>
    <s v="1,2,3 MISSISSIPPI"/>
  </r>
  <r>
    <m/>
    <x v="100"/>
    <x v="100"/>
    <x v="3"/>
    <x v="2"/>
    <n v="300"/>
    <s v="4 x 4"/>
    <x v="18"/>
    <x v="45"/>
    <x v="7"/>
    <d v="2022-05-31T00:00:00"/>
    <x v="5"/>
    <s v="8 40117 90018 9"/>
    <x v="0"/>
    <s v="BLACKJACK"/>
  </r>
  <r>
    <m/>
    <x v="101"/>
    <x v="101"/>
    <x v="3"/>
    <x v="2"/>
    <n v="300"/>
    <s v="4 x 4"/>
    <x v="14"/>
    <x v="45"/>
    <x v="5"/>
    <d v="2021-12-30T00:00:00"/>
    <x v="5"/>
    <s v="8 40117 90019 6"/>
    <x v="0"/>
    <s v="SOLID GOLD"/>
  </r>
  <r>
    <m/>
    <x v="102"/>
    <x v="102"/>
    <x v="1"/>
    <x v="1"/>
    <n v="300"/>
    <s v="6 x 4"/>
    <x v="1"/>
    <x v="45"/>
    <x v="5"/>
    <d v="2021-12-30T00:00:00"/>
    <x v="5"/>
    <s v="8 40117 90020 2"/>
    <x v="0"/>
    <s v="MISSISSIPPI LIMITED"/>
  </r>
  <r>
    <m/>
    <x v="103"/>
    <x v="103"/>
    <x v="4"/>
    <x v="3"/>
    <n v="300"/>
    <s v="2.5 x 4"/>
    <x v="15"/>
    <x v="46"/>
    <x v="2"/>
    <d v="2021-01-28T00:00:00"/>
    <x v="5"/>
    <s v="8 40117 90021 9"/>
    <x v="0"/>
    <s v="CRAWFISH CASH"/>
  </r>
  <r>
    <m/>
    <x v="104"/>
    <x v="104"/>
    <x v="3"/>
    <x v="2"/>
    <n v="300"/>
    <s v="4 x 4"/>
    <x v="19"/>
    <x v="46"/>
    <x v="4"/>
    <d v="2021-08-26T00:00:00"/>
    <x v="5"/>
    <s v="8 40117 90022 6"/>
    <x v="0"/>
    <s v="ELECTRIC 8'S"/>
  </r>
  <r>
    <m/>
    <x v="105"/>
    <x v="64"/>
    <x v="5"/>
    <x v="4"/>
    <n v="300"/>
    <s v="6 x 4"/>
    <x v="8"/>
    <x v="46"/>
    <x v="2"/>
    <d v="2021-01-28T00:00:00"/>
    <x v="5"/>
    <s v="8 40117 90023 3"/>
    <x v="0"/>
    <s v="CROSSWORD"/>
  </r>
  <r>
    <m/>
    <x v="106"/>
    <x v="105"/>
    <x v="1"/>
    <x v="1"/>
    <n v="300"/>
    <s v="6 x 4"/>
    <x v="1"/>
    <x v="46"/>
    <x v="7"/>
    <d v="2022-05-31T00:00:00"/>
    <x v="5"/>
    <s v="8 40117 90024 0"/>
    <x v="0"/>
    <s v="CASH IS KING"/>
  </r>
  <r>
    <m/>
    <x v="107"/>
    <x v="106"/>
    <x v="3"/>
    <x v="2"/>
    <n v="300"/>
    <s v="4 x 4"/>
    <x v="6"/>
    <x v="47"/>
    <x v="4"/>
    <d v="2021-08-26T00:00:00"/>
    <x v="5"/>
    <s v="8 40117 90025 7"/>
    <x v="0"/>
    <s v="HIT 100'S "/>
  </r>
  <r>
    <m/>
    <x v="108"/>
    <x v="107"/>
    <x v="1"/>
    <x v="1"/>
    <n v="300"/>
    <s v="6 x 4"/>
    <x v="1"/>
    <x v="48"/>
    <x v="7"/>
    <d v="2022-05-31T00:00:00"/>
    <x v="5"/>
    <s v="8 40117 90026 4"/>
    <x v="0"/>
    <s v="STRIKE IT RICH"/>
  </r>
  <r>
    <m/>
    <x v="109"/>
    <x v="108"/>
    <x v="2"/>
    <x v="0"/>
    <n v="300"/>
    <s v="8 x 4"/>
    <x v="2"/>
    <x v="47"/>
    <x v="4"/>
    <d v="2021-08-26T00:00:00"/>
    <x v="5"/>
    <s v="8 40117 90027 1"/>
    <x v="0"/>
    <s v="$200,000 BONUS JACKPOT"/>
  </r>
  <r>
    <m/>
    <x v="110"/>
    <x v="109"/>
    <x v="4"/>
    <x v="3"/>
    <n v="300"/>
    <s v="2.5 x 4"/>
    <x v="11"/>
    <x v="49"/>
    <x v="4"/>
    <d v="2021-08-26T00:00:00"/>
    <x v="5"/>
    <s v="8 40117 90028 8"/>
    <x v="0"/>
    <s v="HOT 5S"/>
  </r>
  <r>
    <m/>
    <x v="111"/>
    <x v="110"/>
    <x v="1"/>
    <x v="1"/>
    <n v="300"/>
    <s v="6 x 4"/>
    <x v="1"/>
    <x v="49"/>
    <x v="6"/>
    <d v="2021-05-27T00:00:00"/>
    <x v="5"/>
    <s v="8 40117 90029 5"/>
    <x v="0"/>
    <s v="WHITE HOT 5S"/>
  </r>
  <r>
    <m/>
    <x v="112"/>
    <x v="111"/>
    <x v="4"/>
    <x v="3"/>
    <n v="300"/>
    <s v="2.5 x 4"/>
    <x v="15"/>
    <x v="50"/>
    <x v="5"/>
    <d v="2021-12-30T00:00:00"/>
    <x v="5"/>
    <s v="8 40117 90030 1"/>
    <x v="0"/>
    <s v="CASH TO GO"/>
  </r>
  <r>
    <m/>
    <x v="113"/>
    <x v="112"/>
    <x v="3"/>
    <x v="2"/>
    <n v="300"/>
    <s v="4 x 4"/>
    <x v="6"/>
    <x v="48"/>
    <x v="6"/>
    <d v="2021-05-27T00:00:00"/>
    <x v="5"/>
    <s v="8 40117 90031 8 "/>
    <x v="0"/>
    <s v="MONEY BAGS DOUBLER"/>
  </r>
  <r>
    <m/>
    <x v="114"/>
    <x v="113"/>
    <x v="5"/>
    <x v="4"/>
    <n v="300"/>
    <s v="6 x 4"/>
    <x v="20"/>
    <x v="48"/>
    <x v="5"/>
    <d v="2021-12-30T00:00:00"/>
    <x v="5"/>
    <s v="8 40117 90032 5"/>
    <x v="0"/>
    <s v="BONUS CROSSWORD"/>
  </r>
  <r>
    <m/>
    <x v="115"/>
    <x v="114"/>
    <x v="1"/>
    <x v="1"/>
    <n v="300"/>
    <s v="6 x 4"/>
    <x v="1"/>
    <x v="50"/>
    <x v="8"/>
    <d v="2022-11-30T00:00:00"/>
    <x v="5"/>
    <s v="8 40117 90033 2"/>
    <x v="0"/>
    <s v="SUPER 7S"/>
  </r>
  <r>
    <m/>
    <x v="116"/>
    <x v="115"/>
    <x v="4"/>
    <x v="3"/>
    <n v="300"/>
    <s v="2.5 x 4"/>
    <x v="7"/>
    <x v="51"/>
    <x v="9"/>
    <d v="2024-09-29T00:00:00"/>
    <x v="5"/>
    <s v="8 40117 90034 9"/>
    <x v="0"/>
    <s v="3 TIMES LUCKY "/>
  </r>
  <r>
    <m/>
    <x v="117"/>
    <x v="116"/>
    <x v="4"/>
    <x v="3"/>
    <n v="300"/>
    <s v="2.5 x 4"/>
    <x v="17"/>
    <x v="52"/>
    <x v="8"/>
    <d v="2022-11-30T00:00:00"/>
    <x v="5"/>
    <s v="8 40117 90035 6"/>
    <x v="0"/>
    <s v="DOUBLE DOUBLER "/>
  </r>
  <r>
    <m/>
    <x v="118"/>
    <x v="117"/>
    <x v="3"/>
    <x v="2"/>
    <n v="300"/>
    <s v="4 x 4"/>
    <x v="6"/>
    <x v="51"/>
    <x v="7"/>
    <d v="2022-05-31T00:00:00"/>
    <x v="5"/>
    <s v="8 40117 90036 3"/>
    <x v="0"/>
    <s v="TRIPLE 777 "/>
  </r>
  <r>
    <m/>
    <x v="119"/>
    <x v="118"/>
    <x v="4"/>
    <x v="3"/>
    <n v="300"/>
    <s v="2.5 x 4"/>
    <x v="11"/>
    <x v="53"/>
    <x v="7"/>
    <d v="2022-05-31T00:00:00"/>
    <x v="5"/>
    <s v="8 40117 90037 0"/>
    <x v="0"/>
    <s v="5X THE CASH "/>
  </r>
  <r>
    <m/>
    <x v="120"/>
    <x v="119"/>
    <x v="3"/>
    <x v="2"/>
    <n v="300"/>
    <s v="4 x 4"/>
    <x v="6"/>
    <x v="53"/>
    <x v="8"/>
    <d v="2022-11-30T00:00:00"/>
    <x v="5"/>
    <s v="8 40117 90038 7"/>
    <x v="0"/>
    <s v="10X THE CASH "/>
  </r>
  <r>
    <m/>
    <x v="121"/>
    <x v="120"/>
    <x v="1"/>
    <x v="1"/>
    <n v="300"/>
    <s v="6 x 4"/>
    <x v="1"/>
    <x v="53"/>
    <x v="10"/>
    <d v="2023-06-22T00:00:00"/>
    <x v="5"/>
    <s v="8 40117 90039 4"/>
    <x v="0"/>
    <s v="20X THE CASH "/>
  </r>
  <r>
    <m/>
    <x v="122"/>
    <x v="121"/>
    <x v="2"/>
    <x v="0"/>
    <n v="300"/>
    <s v="8 x 4"/>
    <x v="2"/>
    <x v="53"/>
    <x v="10"/>
    <d v="2023-06-22T00:00:00"/>
    <x v="5"/>
    <s v="8 40117 90040 0"/>
    <x v="0"/>
    <s v="50X THE CASH "/>
  </r>
  <r>
    <m/>
    <x v="123"/>
    <x v="122"/>
    <x v="3"/>
    <x v="2"/>
    <n v="300"/>
    <s v="4 x 4"/>
    <x v="6"/>
    <x v="54"/>
    <x v="7"/>
    <d v="2022-05-31T00:00:00"/>
    <x v="5"/>
    <s v="8 40117 90041 7"/>
    <x v="0"/>
    <s v="JOKER'S WILD"/>
  </r>
  <r>
    <m/>
    <x v="124"/>
    <x v="123"/>
    <x v="3"/>
    <x v="2"/>
    <n v="300"/>
    <s v="4 x 4"/>
    <x v="14"/>
    <x v="54"/>
    <x v="5"/>
    <d v="2021-12-30T00:00:00"/>
    <x v="5"/>
    <s v="8 40117 90042 4"/>
    <x v="0"/>
    <s v="DOUBLE MATCH"/>
  </r>
  <r>
    <m/>
    <x v="125"/>
    <x v="124"/>
    <x v="1"/>
    <x v="1"/>
    <n v="300"/>
    <s v="6 x 4"/>
    <x v="13"/>
    <x v="54"/>
    <x v="10"/>
    <d v="2023-06-22T00:00:00"/>
    <x v="5"/>
    <s v="8 40117 90043 1"/>
    <x v="0"/>
    <s v="HIT $500!"/>
  </r>
  <r>
    <m/>
    <x v="126"/>
    <x v="125"/>
    <x v="4"/>
    <x v="3"/>
    <n v="300"/>
    <s v="2.5 x 4"/>
    <x v="11"/>
    <x v="55"/>
    <x v="6"/>
    <d v="2021-05-27T00:00:00"/>
    <x v="5"/>
    <s v="8 40117 90044 8"/>
    <x v="0"/>
    <s v="SLEIGH BILLS"/>
  </r>
  <r>
    <m/>
    <x v="127"/>
    <x v="126"/>
    <x v="3"/>
    <x v="2"/>
    <n v="300"/>
    <s v="4 x 4"/>
    <x v="6"/>
    <x v="55"/>
    <x v="5"/>
    <d v="2021-12-30T00:00:00"/>
    <x v="5"/>
    <s v="8 40117 90045 5"/>
    <x v="0"/>
    <s v="HOLIDAY TREASURES"/>
  </r>
  <r>
    <m/>
    <x v="128"/>
    <x v="127"/>
    <x v="1"/>
    <x v="1"/>
    <n v="300"/>
    <s v="6 x 4"/>
    <x v="1"/>
    <x v="55"/>
    <x v="5"/>
    <d v="2021-12-30T00:00:00"/>
    <x v="5"/>
    <s v="8 40117 90046 2"/>
    <x v="0"/>
    <s v="HOLIDAY CASH"/>
  </r>
  <r>
    <m/>
    <x v="129"/>
    <x v="128"/>
    <x v="2"/>
    <x v="0"/>
    <n v="300"/>
    <s v="8 x 4"/>
    <x v="2"/>
    <x v="55"/>
    <x v="7"/>
    <d v="2022-05-31T00:00:00"/>
    <x v="5"/>
    <s v="8 40117 90047 9"/>
    <x v="0"/>
    <s v="WINTER WINNINGS"/>
  </r>
  <r>
    <m/>
    <x v="130"/>
    <x v="129"/>
    <x v="4"/>
    <x v="3"/>
    <n v="300"/>
    <s v="2.5 x 4"/>
    <x v="21"/>
    <x v="56"/>
    <x v="7"/>
    <d v="2022-05-31T00:00:00"/>
    <x v="5"/>
    <s v="8 40117 90048 6"/>
    <x v="0"/>
    <s v="LUCKY 7S"/>
  </r>
  <r>
    <m/>
    <x v="131"/>
    <x v="112"/>
    <x v="3"/>
    <x v="2"/>
    <n v="300"/>
    <s v="4 x 4"/>
    <x v="6"/>
    <x v="57"/>
    <x v="8"/>
    <d v="2022-11-30T00:00:00"/>
    <x v="5"/>
    <s v="8 40117 90049 3 "/>
    <x v="0"/>
    <s v="MONEY BAGS DOUBLER"/>
  </r>
  <r>
    <m/>
    <x v="132"/>
    <x v="130"/>
    <x v="5"/>
    <x v="4"/>
    <n v="300"/>
    <s v="6 x 4"/>
    <x v="8"/>
    <x v="58"/>
    <x v="5"/>
    <d v="2021-12-30T00:00:00"/>
    <x v="5"/>
    <s v="8 40117 90050 9"/>
    <x v="0"/>
    <s v="BINGO"/>
  </r>
  <r>
    <m/>
    <x v="133"/>
    <x v="131"/>
    <x v="1"/>
    <x v="1"/>
    <n v="300"/>
    <s v="6 x 4"/>
    <x v="1"/>
    <x v="58"/>
    <x v="8"/>
    <d v="2022-11-30T00:00:00"/>
    <x v="5"/>
    <s v="8 40117 90051 6"/>
    <x v="0"/>
    <s v="EXTREME GREEN"/>
  </r>
  <r>
    <m/>
    <x v="134"/>
    <x v="132"/>
    <x v="4"/>
    <x v="3"/>
    <n v="300"/>
    <s v="2.5 x 4"/>
    <x v="13"/>
    <x v="59"/>
    <x v="4"/>
    <d v="2021-08-26T00:00:00"/>
    <x v="5"/>
    <s v="8 40117 90052 3"/>
    <x v="0"/>
    <s v="VALENTINES DAY DOUBLER"/>
  </r>
  <r>
    <m/>
    <x v="135"/>
    <x v="133"/>
    <x v="3"/>
    <x v="2"/>
    <n v="300"/>
    <s v="4 x 4"/>
    <x v="14"/>
    <x v="1"/>
    <x v="8"/>
    <d v="2022-11-30T00:00:00"/>
    <x v="5"/>
    <s v="8 40117 90053 0"/>
    <x v="0"/>
    <s v="MONEY ROLL"/>
  </r>
  <r>
    <m/>
    <x v="136"/>
    <x v="64"/>
    <x v="5"/>
    <x v="4"/>
    <n v="300"/>
    <s v="6 x 4"/>
    <x v="20"/>
    <x v="60"/>
    <x v="10"/>
    <d v="2023-06-22T00:00:00"/>
    <x v="5"/>
    <s v="8 40117 90054 7"/>
    <x v="0"/>
    <s v="CROSSWORD"/>
  </r>
  <r>
    <m/>
    <x v="137"/>
    <x v="51"/>
    <x v="1"/>
    <x v="1"/>
    <n v="300"/>
    <s v="6 x 4"/>
    <x v="1"/>
    <x v="59"/>
    <x v="8"/>
    <d v="2022-11-30T00:00:00"/>
    <x v="5"/>
    <s v="8 40117 90055 4"/>
    <x v="0"/>
    <s v="GOLD RUSH"/>
  </r>
  <r>
    <m/>
    <x v="138"/>
    <x v="134"/>
    <x v="3"/>
    <x v="2"/>
    <n v="300"/>
    <s v="4 x 4"/>
    <x v="6"/>
    <x v="56"/>
    <x v="5"/>
    <d v="2021-12-30T00:00:00"/>
    <x v="5"/>
    <s v="8 40117 90056 1"/>
    <x v="0"/>
    <s v="LUCKY GREEN TRIPLER"/>
  </r>
  <r>
    <m/>
    <x v="139"/>
    <x v="135"/>
    <x v="1"/>
    <x v="1"/>
    <n v="300"/>
    <s v="6 x 4"/>
    <x v="1"/>
    <x v="56"/>
    <x v="7"/>
    <d v="2022-05-31T00:00:00"/>
    <x v="5"/>
    <s v="8 40117 90057 8"/>
    <x v="0"/>
    <s v="DIAMOND MINE 10X"/>
  </r>
  <r>
    <m/>
    <x v="140"/>
    <x v="136"/>
    <x v="1"/>
    <x v="1"/>
    <n v="300"/>
    <s v="6 x 4"/>
    <x v="1"/>
    <x v="0"/>
    <x v="11"/>
    <d v="2024-12-30T00:00:00"/>
    <x v="5"/>
    <s v="8 40117 90059 2"/>
    <x v="0"/>
    <s v="POWER 5S"/>
  </r>
  <r>
    <m/>
    <x v="141"/>
    <x v="137"/>
    <x v="2"/>
    <x v="0"/>
    <n v="300"/>
    <s v="8 x 4"/>
    <x v="1"/>
    <x v="61"/>
    <x v="11"/>
    <d v="2024-12-30T00:00:00"/>
    <x v="5"/>
    <s v="8 40117 90060 8"/>
    <x v="0"/>
    <s v="PLATINUM 7'S"/>
  </r>
  <r>
    <m/>
    <x v="142"/>
    <x v="138"/>
    <x v="4"/>
    <x v="3"/>
    <n v="300"/>
    <s v="2.5 x 4"/>
    <x v="16"/>
    <x v="61"/>
    <x v="8"/>
    <d v="2022-11-30T00:00:00"/>
    <x v="5"/>
    <s v="8 40117 90061 5"/>
    <x v="0"/>
    <s v="CRAWFISH CASH 2021"/>
  </r>
  <r>
    <m/>
    <x v="143"/>
    <x v="139"/>
    <x v="3"/>
    <x v="2"/>
    <n v="300"/>
    <s v="4 x 4"/>
    <x v="3"/>
    <x v="61"/>
    <x v="7"/>
    <d v="2022-05-31T00:00:00"/>
    <x v="5"/>
    <s v="8 40117 90062 2"/>
    <x v="0"/>
    <s v="JUMBO BUCKS"/>
  </r>
  <r>
    <m/>
    <x v="144"/>
    <x v="130"/>
    <x v="5"/>
    <x v="4"/>
    <n v="300"/>
    <s v="6 x 4"/>
    <x v="20"/>
    <x v="2"/>
    <x v="8"/>
    <d v="2022-11-30T00:00:00"/>
    <x v="5"/>
    <s v="8 40117 90063 9 "/>
    <x v="0"/>
    <s v="BINGO"/>
  </r>
  <r>
    <m/>
    <x v="145"/>
    <x v="140"/>
    <x v="1"/>
    <x v="1"/>
    <n v="300"/>
    <s v="6 x 4"/>
    <x v="22"/>
    <x v="57"/>
    <x v="12"/>
    <d v="2024-03-28T00:00:00"/>
    <x v="5"/>
    <s v="8 40117 90064 6"/>
    <x v="0"/>
    <s v="$150,000 BIG MONEY"/>
  </r>
  <r>
    <m/>
    <x v="146"/>
    <x v="141"/>
    <x v="1"/>
    <x v="1"/>
    <n v="300"/>
    <s v="6 x 4"/>
    <x v="4"/>
    <x v="2"/>
    <x v="10"/>
    <d v="2023-06-22T00:00:00"/>
    <x v="5"/>
    <s v="8 40117 90067 7"/>
    <x v="0"/>
    <s v="DOUBLE YOUR MONEY"/>
  </r>
  <r>
    <m/>
    <x v="147"/>
    <x v="142"/>
    <x v="4"/>
    <x v="3"/>
    <n v="300"/>
    <s v="2.5 x 4"/>
    <x v="11"/>
    <x v="60"/>
    <x v="8"/>
    <d v="2022-11-30T00:00:00"/>
    <x v="5"/>
    <s v="8 40117 90069 1"/>
    <x v="0"/>
    <s v="MUDCAT CASH"/>
  </r>
  <r>
    <m/>
    <x v="148"/>
    <x v="143"/>
    <x v="1"/>
    <x v="1"/>
    <n v="300"/>
    <s v="6 x 4"/>
    <x v="1"/>
    <x v="60"/>
    <x v="8"/>
    <d v="2022-11-30T00:00:00"/>
    <x v="5"/>
    <s v="8 40117 90070 7"/>
    <x v="0"/>
    <s v="CASINO RICHES"/>
  </r>
  <r>
    <m/>
    <x v="149"/>
    <x v="144"/>
    <x v="3"/>
    <x v="2"/>
    <n v="300"/>
    <s v="4 x 4"/>
    <x v="6"/>
    <x v="62"/>
    <x v="8"/>
    <d v="2022-11-30T00:00:00"/>
    <x v="5"/>
    <s v="8 40117 90071 4"/>
    <x v="0"/>
    <s v="POWER 2X"/>
  </r>
  <r>
    <m/>
    <x v="150"/>
    <x v="145"/>
    <x v="1"/>
    <x v="1"/>
    <n v="300"/>
    <s v="6 x 4"/>
    <x v="1"/>
    <x v="62"/>
    <x v="13"/>
    <d v="2024-06-27T00:00:00"/>
    <x v="5"/>
    <s v="8 40117 90072 1"/>
    <x v="0"/>
    <s v="POWER 5X"/>
  </r>
  <r>
    <m/>
    <x v="151"/>
    <x v="146"/>
    <x v="2"/>
    <x v="0"/>
    <n v="300"/>
    <s v="4 x 4"/>
    <x v="2"/>
    <x v="62"/>
    <x v="14"/>
    <d v="2025-04-06T00:00:00"/>
    <x v="5"/>
    <s v="8 40117 90073 8"/>
    <x v="0"/>
    <s v="POWER 10X"/>
  </r>
  <r>
    <m/>
    <x v="152"/>
    <x v="147"/>
    <x v="3"/>
    <x v="2"/>
    <n v="300"/>
    <s v="4 x 4"/>
    <x v="14"/>
    <x v="63"/>
    <x v="8"/>
    <d v="2022-11-30T00:00:00"/>
    <x v="5"/>
    <s v="8 40117 90074 5"/>
    <x v="0"/>
    <s v="JACK O LANTERN CASH"/>
  </r>
  <r>
    <m/>
    <x v="153"/>
    <x v="148"/>
    <x v="0"/>
    <x v="0"/>
    <n v="600"/>
    <s v="9 x 4"/>
    <x v="0"/>
    <x v="63"/>
    <x v="9"/>
    <d v="2024-09-29T00:00:00"/>
    <x v="5"/>
    <s v="8 40117 90075 2"/>
    <x v="0"/>
    <s v="500,000 BONUS MULTIPLIER"/>
  </r>
  <r>
    <m/>
    <x v="154"/>
    <x v="149"/>
    <x v="4"/>
    <x v="3"/>
    <n v="300"/>
    <s v="2.5 x 4"/>
    <x v="7"/>
    <x v="64"/>
    <x v="8"/>
    <d v="2022-11-30T00:00:00"/>
    <x v="5"/>
    <s v="8 40117 90076 9"/>
    <x v="0"/>
    <s v="MERRY MONEY"/>
  </r>
  <r>
    <m/>
    <x v="155"/>
    <x v="150"/>
    <x v="3"/>
    <x v="2"/>
    <n v="300"/>
    <s v="4 x 4"/>
    <x v="6"/>
    <x v="64"/>
    <x v="8"/>
    <d v="2022-11-30T00:00:00"/>
    <x v="5"/>
    <s v="8 40117 90077 6"/>
    <x v="0"/>
    <s v="GNOME FOR THE HOLIDAYS"/>
  </r>
  <r>
    <m/>
    <x v="156"/>
    <x v="151"/>
    <x v="1"/>
    <x v="1"/>
    <n v="300"/>
    <s v="6 x 4"/>
    <x v="3"/>
    <x v="64"/>
    <x v="8"/>
    <d v="2022-11-30T00:00:00"/>
    <x v="5"/>
    <s v="8 40117 90078 3"/>
    <x v="0"/>
    <s v="HOLIDAY WISHES"/>
  </r>
  <r>
    <m/>
    <x v="157"/>
    <x v="123"/>
    <x v="3"/>
    <x v="2"/>
    <n v="300"/>
    <s v="4 x 4"/>
    <x v="14"/>
    <x v="65"/>
    <x v="12"/>
    <d v="2024-03-28T00:00:00"/>
    <x v="5"/>
    <s v="8 40117 90079 0"/>
    <x v="0"/>
    <s v="DOUBLE MATCH"/>
  </r>
  <r>
    <m/>
    <x v="158"/>
    <x v="130"/>
    <x v="5"/>
    <x v="4"/>
    <n v="300"/>
    <s v="4 x 4"/>
    <x v="8"/>
    <x v="66"/>
    <x v="14"/>
    <d v="2025-04-06T00:00:00"/>
    <x v="5"/>
    <s v="8 40117 90080 6"/>
    <x v="0"/>
    <s v="BINGO"/>
  </r>
  <r>
    <m/>
    <x v="159"/>
    <x v="152"/>
    <x v="2"/>
    <x v="0"/>
    <n v="300"/>
    <s v="8 x 4"/>
    <x v="13"/>
    <x v="65"/>
    <x v="11"/>
    <d v="2024-12-30T00:00:00"/>
    <x v="5"/>
    <s v="8 40117 90081 3"/>
    <x v="0"/>
    <s v="$15 MILLION BLOWOUT"/>
  </r>
  <r>
    <m/>
    <x v="160"/>
    <x v="153"/>
    <x v="4"/>
    <x v="3"/>
    <n v="300"/>
    <s v="2.5 x 4"/>
    <x v="11"/>
    <x v="27"/>
    <x v="12"/>
    <d v="2024-03-28T00:00:00"/>
    <x v="5"/>
    <s v="8 40117 90082 0 "/>
    <x v="0"/>
    <s v="TRIPLE IT!"/>
  </r>
  <r>
    <m/>
    <x v="161"/>
    <x v="154"/>
    <x v="3"/>
    <x v="2"/>
    <n v="300"/>
    <s v="4 x 4"/>
    <x v="14"/>
    <x v="27"/>
    <x v="8"/>
    <d v="2022-11-30T00:00:00"/>
    <x v="5"/>
    <s v="8 40117 90083 7"/>
    <x v="0"/>
    <s v="I HEART CASH"/>
  </r>
  <r>
    <m/>
    <x v="162"/>
    <x v="155"/>
    <x v="3"/>
    <x v="2"/>
    <n v="300"/>
    <s v="4 x 4"/>
    <x v="6"/>
    <x v="66"/>
    <x v="8"/>
    <d v="2022-11-30T00:00:00"/>
    <x v="5"/>
    <s v="8 40117 90085 1"/>
    <x v="0"/>
    <s v="LUCKY SHAMROCK"/>
  </r>
  <r>
    <m/>
    <x v="163"/>
    <x v="156"/>
    <x v="1"/>
    <x v="1"/>
    <n v="300"/>
    <s v="7.5 x 4"/>
    <x v="1"/>
    <x v="66"/>
    <x v="9"/>
    <d v="2024-09-29T00:00:00"/>
    <x v="5"/>
    <s v="8 40117 90087 5"/>
    <x v="0"/>
    <s v="WHEEL OF FORTUNE"/>
  </r>
  <r>
    <m/>
    <x v="164"/>
    <x v="157"/>
    <x v="4"/>
    <x v="3"/>
    <n v="300"/>
    <s v="2.5 x 4"/>
    <x v="21"/>
    <x v="33"/>
    <x v="10"/>
    <d v="2023-06-22T00:00:00"/>
    <x v="5"/>
    <s v="8 40117 90088 2"/>
    <x v="0"/>
    <s v="HOT 7S"/>
  </r>
  <r>
    <m/>
    <x v="165"/>
    <x v="158"/>
    <x v="3"/>
    <x v="2"/>
    <n v="300"/>
    <s v="4 x 4"/>
    <x v="6"/>
    <x v="33"/>
    <x v="10"/>
    <d v="2023-06-22T00:00:00"/>
    <x v="5"/>
    <s v="8 40117 90089 9"/>
    <x v="0"/>
    <s v="FIERY HOT 7S"/>
  </r>
  <r>
    <m/>
    <x v="166"/>
    <x v="159"/>
    <x v="1"/>
    <x v="1"/>
    <n v="300"/>
    <s v="6 x 4"/>
    <x v="1"/>
    <x v="33"/>
    <x v="13"/>
    <d v="2024-06-27T00:00:00"/>
    <x v="5"/>
    <s v="8 40117 90090 5"/>
    <x v="0"/>
    <s v="SIZZLING HOT 7S"/>
  </r>
  <r>
    <m/>
    <x v="167"/>
    <x v="160"/>
    <x v="1"/>
    <x v="1"/>
    <n v="300"/>
    <s v="6 x 4"/>
    <x v="1"/>
    <x v="34"/>
    <x v="10"/>
    <d v="2023-06-22T00:00:00"/>
    <x v="5"/>
    <s v="8 40117 90093 6"/>
    <x v="0"/>
    <s v="$100,000 TRIPLE PLAY"/>
  </r>
  <r>
    <m/>
    <x v="168"/>
    <x v="161"/>
    <x v="0"/>
    <x v="0"/>
    <n v="600"/>
    <s v="9 x 4"/>
    <x v="1"/>
    <x v="34"/>
    <x v="12"/>
    <d v="2024-03-28T00:00:00"/>
    <x v="5"/>
    <s v="8 40117 90094 3 "/>
    <x v="0"/>
    <s v="MEGA MONEY"/>
  </r>
  <r>
    <m/>
    <x v="169"/>
    <x v="162"/>
    <x v="3"/>
    <x v="2"/>
    <n v="300"/>
    <s v="4 x 4"/>
    <x v="6"/>
    <x v="67"/>
    <x v="10"/>
    <d v="2023-06-22T00:00:00"/>
    <x v="5"/>
    <s v="8 40117 90095 0"/>
    <x v="0"/>
    <s v="MATCH 2 WIN"/>
  </r>
  <r>
    <m/>
    <x v="170"/>
    <x v="163"/>
    <x v="1"/>
    <x v="1"/>
    <n v="300"/>
    <s v="6 x 4"/>
    <x v="1"/>
    <x v="67"/>
    <x v="11"/>
    <d v="2024-12-30T00:00:00"/>
    <x v="5"/>
    <s v="8 40117 90096 7 "/>
    <x v="0"/>
    <s v="JUMBO BUCKS BONUS"/>
  </r>
  <r>
    <m/>
    <x v="171"/>
    <x v="86"/>
    <x v="1"/>
    <x v="1"/>
    <n v="300"/>
    <s v="4 x 4"/>
    <x v="1"/>
    <x v="28"/>
    <x v="14"/>
    <d v="2025-04-06T00:00:00"/>
    <x v="5"/>
    <s v="8 40117 90098 1"/>
    <x v="0"/>
    <s v="TRIPLE 777"/>
  </r>
  <r>
    <m/>
    <x v="172"/>
    <x v="164"/>
    <x v="4"/>
    <x v="3"/>
    <n v="300"/>
    <s v="2.5 x 4"/>
    <x v="13"/>
    <x v="32"/>
    <x v="12"/>
    <d v="2024-03-28T00:00:00"/>
    <x v="5"/>
    <s v="8 40117 90101 8"/>
    <x v="0"/>
    <s v="LUCKY STARS"/>
  </r>
  <r>
    <m/>
    <x v="173"/>
    <x v="77"/>
    <x v="3"/>
    <x v="2"/>
    <n v="300"/>
    <s v="4 x 4"/>
    <x v="4"/>
    <x v="68"/>
    <x v="10"/>
    <d v="2023-06-22T00:00:00"/>
    <x v="5"/>
    <s v="8 40117 90102 5"/>
    <x v="0"/>
    <s v="CRUISIN THE COAST"/>
  </r>
  <r>
    <m/>
    <x v="174"/>
    <x v="165"/>
    <x v="1"/>
    <x v="1"/>
    <n v="300"/>
    <s v="6 x 4"/>
    <x v="1"/>
    <x v="32"/>
    <x v="11"/>
    <d v="2024-12-30T00:00:00"/>
    <x v="5"/>
    <s v="8 40117 90103 2 "/>
    <x v="0"/>
    <s v="BONUS BONANZA"/>
  </r>
  <r>
    <m/>
    <x v="175"/>
    <x v="166"/>
    <x v="1"/>
    <x v="1"/>
    <n v="300"/>
    <s v="4 x 4"/>
    <x v="1"/>
    <x v="68"/>
    <x v="15"/>
    <d v="2025-06-30T00:00:00"/>
    <x v="3"/>
    <s v="8 40117 90104 9 "/>
    <x v="0"/>
    <s v="LUCKY BREAK"/>
  </r>
  <r>
    <m/>
    <x v="176"/>
    <x v="167"/>
    <x v="3"/>
    <x v="2"/>
    <n v="300"/>
    <s v="4 x 4"/>
    <x v="6"/>
    <x v="69"/>
    <x v="13"/>
    <d v="2024-06-27T00:00:00"/>
    <x v="5"/>
    <s v="8 40117 90105 6"/>
    <x v="0"/>
    <s v="$20,000 MULTIPLIER MANIA"/>
  </r>
  <r>
    <m/>
    <x v="177"/>
    <x v="168"/>
    <x v="1"/>
    <x v="1"/>
    <n v="300"/>
    <s v="6 x 4"/>
    <x v="2"/>
    <x v="69"/>
    <x v="13"/>
    <d v="2024-06-27T00:00:00"/>
    <x v="5"/>
    <s v="8 40117 90106 3"/>
    <x v="0"/>
    <s v="$100,000 MULTIPLIER MANIA"/>
  </r>
  <r>
    <m/>
    <x v="178"/>
    <x v="169"/>
    <x v="2"/>
    <x v="0"/>
    <n v="300"/>
    <s v="8 x 4"/>
    <x v="2"/>
    <x v="69"/>
    <x v="13"/>
    <d v="2024-06-27T00:00:00"/>
    <x v="5"/>
    <s v="8 40117 90107 0"/>
    <x v="0"/>
    <s v="$200,000 MULTIPLIER MANIA"/>
  </r>
  <r>
    <m/>
    <x v="179"/>
    <x v="170"/>
    <x v="0"/>
    <x v="0"/>
    <n v="600"/>
    <s v="4 x 4"/>
    <x v="23"/>
    <x v="35"/>
    <x v="15"/>
    <d v="2025-06-30T00:00:00"/>
    <x v="3"/>
    <s v="8 40117 90108 7"/>
    <x v="0"/>
    <s v="$400,000 MULTIPLIER MANIA"/>
  </r>
  <r>
    <m/>
    <x v="180"/>
    <x v="171"/>
    <x v="1"/>
    <x v="1"/>
    <n v="300"/>
    <s v="6 x 4"/>
    <x v="1"/>
    <x v="35"/>
    <x v="9"/>
    <d v="2024-09-29T00:00:00"/>
    <x v="5"/>
    <s v="8 40117 90110 0"/>
    <x v="0"/>
    <s v="THE ADDAMS FAMILY FORTUNE"/>
  </r>
  <r>
    <m/>
    <x v="181"/>
    <x v="172"/>
    <x v="4"/>
    <x v="3"/>
    <n v="300"/>
    <s v="2.5 x 4"/>
    <x v="24"/>
    <x v="70"/>
    <x v="12"/>
    <d v="2024-03-28T00:00:00"/>
    <x v="5"/>
    <s v="8 40117 90111 7"/>
    <x v="0"/>
    <s v="FESTIVE 50S"/>
  </r>
  <r>
    <m/>
    <x v="182"/>
    <x v="173"/>
    <x v="3"/>
    <x v="2"/>
    <n v="300"/>
    <s v="4 x 4"/>
    <x v="6"/>
    <x v="70"/>
    <x v="9"/>
    <d v="2024-09-29T00:00:00"/>
    <x v="5"/>
    <s v="8 40117 90112 4"/>
    <x v="0"/>
    <s v="LUCKY HOLIDAY BUCKS"/>
  </r>
  <r>
    <m/>
    <x v="183"/>
    <x v="174"/>
    <x v="1"/>
    <x v="1"/>
    <n v="300"/>
    <s v="6 x 4"/>
    <x v="1"/>
    <x v="70"/>
    <x v="12"/>
    <d v="2024-03-28T00:00:00"/>
    <x v="5"/>
    <s v="8 40117 90113 1"/>
    <x v="0"/>
    <s v="WINTER GREEN"/>
  </r>
  <r>
    <m/>
    <x v="184"/>
    <x v="175"/>
    <x v="3"/>
    <x v="2"/>
    <n v="300"/>
    <s v="4 x 4"/>
    <x v="6"/>
    <x v="3"/>
    <x v="13"/>
    <d v="2024-06-27T00:00:00"/>
    <x v="5"/>
    <s v="8 40117 90114 8"/>
    <x v="0"/>
    <s v="9S IN A LINE"/>
  </r>
  <r>
    <m/>
    <x v="185"/>
    <x v="176"/>
    <x v="4"/>
    <x v="3"/>
    <n v="300"/>
    <s v="2.5 x 4"/>
    <x v="11"/>
    <x v="71"/>
    <x v="12"/>
    <d v="2024-03-28T00:00:00"/>
    <x v="5"/>
    <s v="8 40117 90117 9"/>
    <x v="0"/>
    <s v="DID I WIN?"/>
  </r>
  <r>
    <m/>
    <x v="186"/>
    <x v="177"/>
    <x v="3"/>
    <x v="2"/>
    <n v="300"/>
    <s v="4 x 4"/>
    <x v="6"/>
    <x v="71"/>
    <x v="11"/>
    <d v="2024-12-30T00:00:00"/>
    <x v="5"/>
    <s v="8 40117 90118 6"/>
    <x v="0"/>
    <s v="TIC TAC BONUS"/>
  </r>
  <r>
    <m/>
    <x v="187"/>
    <x v="178"/>
    <x v="1"/>
    <x v="1"/>
    <n v="300"/>
    <s v="6 x 4"/>
    <x v="1"/>
    <x v="71"/>
    <x v="11"/>
    <d v="2024-12-30T00:00:00"/>
    <x v="5"/>
    <s v="8 40117 90119 3"/>
    <x v="0"/>
    <s v="$100,000 CASH"/>
  </r>
  <r>
    <m/>
    <x v="188"/>
    <x v="179"/>
    <x v="3"/>
    <x v="2"/>
    <n v="300"/>
    <s v="4 x 4"/>
    <x v="6"/>
    <x v="72"/>
    <x v="9"/>
    <d v="2024-09-29T00:00:00"/>
    <x v="5"/>
    <s v="8 40117 90120 9"/>
    <x v="0"/>
    <s v="MONEY MULTIPLIER"/>
  </r>
  <r>
    <m/>
    <x v="189"/>
    <x v="180"/>
    <x v="1"/>
    <x v="1"/>
    <n v="300"/>
    <s v="6 x 4"/>
    <x v="1"/>
    <x v="72"/>
    <x v="9"/>
    <d v="2024-09-29T00:00:00"/>
    <x v="5"/>
    <s v="8 40117 90121 6"/>
    <x v="0"/>
    <s v="LADY LUCK"/>
  </r>
  <r>
    <m/>
    <x v="190"/>
    <x v="181"/>
    <x v="0"/>
    <x v="0"/>
    <n v="600"/>
    <s v="4 x 4"/>
    <x v="0"/>
    <x v="72"/>
    <x v="15"/>
    <d v="2025-06-30T00:00:00"/>
    <x v="3"/>
    <s v="8 40117 90122 3"/>
    <x v="0"/>
    <s v="TRIPLE DIAMOND PAYOUT"/>
  </r>
  <r>
    <m/>
    <x v="191"/>
    <x v="182"/>
    <x v="3"/>
    <x v="2"/>
    <n v="300"/>
    <s v="4 x 4"/>
    <x v="6"/>
    <x v="4"/>
    <x v="9"/>
    <d v="2024-09-29T00:00:00"/>
    <x v="5"/>
    <s v="8 40117 90123 0"/>
    <x v="0"/>
    <s v="FAT WALLET"/>
  </r>
  <r>
    <m/>
    <x v="192"/>
    <x v="87"/>
    <x v="1"/>
    <x v="1"/>
    <n v="300"/>
    <s v="4 x 4"/>
    <x v="1"/>
    <x v="5"/>
    <x v="14"/>
    <d v="2025-04-06T00:00:00"/>
    <x v="5"/>
    <s v="8 40117 90126 1"/>
    <x v="0"/>
    <s v="$100,000 JACKPOT"/>
  </r>
  <r>
    <m/>
    <x v="193"/>
    <x v="183"/>
    <x v="4"/>
    <x v="3"/>
    <n v="300"/>
    <s v="2.5 x 4"/>
    <x v="11"/>
    <x v="36"/>
    <x v="9"/>
    <d v="2024-09-29T00:00:00"/>
    <x v="5"/>
    <s v="8 40117 90129 2"/>
    <x v="0"/>
    <s v="MAD MONEY"/>
  </r>
  <r>
    <m/>
    <x v="194"/>
    <x v="184"/>
    <x v="1"/>
    <x v="1"/>
    <n v="300"/>
    <s v="4 x 4"/>
    <x v="1"/>
    <x v="37"/>
    <x v="14"/>
    <d v="2025-04-06T00:00:00"/>
    <x v="5"/>
    <s v="8 40117 90133 9"/>
    <x v="0"/>
    <s v="DOUBLE DIAMOND"/>
  </r>
  <r>
    <m/>
    <x v="195"/>
    <x v="139"/>
    <x v="2"/>
    <x v="0"/>
    <n v="300"/>
    <s v="4 x 4"/>
    <x v="2"/>
    <x v="37"/>
    <x v="14"/>
    <d v="2025-04-06T00:00:00"/>
    <x v="5"/>
    <s v="8 40117 90134 6"/>
    <x v="0"/>
    <s v="JUMBO BUCKS"/>
  </r>
  <r>
    <m/>
    <x v="196"/>
    <x v="185"/>
    <x v="4"/>
    <x v="3"/>
    <n v="300"/>
    <s v="2.5 x 4"/>
    <x v="17"/>
    <x v="29"/>
    <x v="11"/>
    <d v="2024-12-30T00:00:00"/>
    <x v="5"/>
    <s v="8 40117 90135 3"/>
    <x v="0"/>
    <s v="2 FOR $1"/>
  </r>
  <r>
    <m/>
    <x v="197"/>
    <x v="186"/>
    <x v="4"/>
    <x v="3"/>
    <n v="300"/>
    <s v="2.5 x 4"/>
    <x v="11"/>
    <x v="38"/>
    <x v="9"/>
    <d v="2024-09-29T00:00:00"/>
    <x v="5"/>
    <s v="8 40117 90138 4"/>
    <x v="0"/>
    <s v="BEAT THE HEAT"/>
  </r>
  <r>
    <m/>
    <x v="198"/>
    <x v="187"/>
    <x v="1"/>
    <x v="1"/>
    <n v="300"/>
    <s v="4 x 4"/>
    <x v="10"/>
    <x v="38"/>
    <x v="14"/>
    <d v="2025-04-06T00:00:00"/>
    <x v="5"/>
    <s v="8 40117 90140 7"/>
    <x v="0"/>
    <s v="BLACKOUT BINGO"/>
  </r>
  <r>
    <m/>
    <x v="199"/>
    <x v="188"/>
    <x v="1"/>
    <x v="1"/>
    <n v="300"/>
    <s v="4 x 4"/>
    <x v="1"/>
    <x v="7"/>
    <x v="14"/>
    <d v="2025-04-06T00:00:00"/>
    <x v="5"/>
    <s v="8 40117 90142 1"/>
    <x v="0"/>
    <s v="SILVER 7S"/>
  </r>
  <r>
    <m/>
    <x v="200"/>
    <x v="123"/>
    <x v="3"/>
    <x v="2"/>
    <n v="300"/>
    <s v="4 x 4"/>
    <x v="6"/>
    <x v="39"/>
    <x v="11"/>
    <d v="2024-12-30T00:00:00"/>
    <x v="5"/>
    <s v="8 40117 90144 5"/>
    <x v="0"/>
    <s v="DOUBLE MATCH"/>
  </r>
  <r>
    <m/>
    <x v="201"/>
    <x v="189"/>
    <x v="1"/>
    <x v="1"/>
    <n v="300"/>
    <s v="4 x 4"/>
    <x v="1"/>
    <x v="40"/>
    <x v="15"/>
    <d v="2025-06-30T00:00:00"/>
    <x v="3"/>
    <s v="8 40117 90150 6"/>
    <x v="0"/>
    <s v="MONEY BAG MULTIPLIER"/>
  </r>
  <r>
    <m/>
    <x v="202"/>
    <x v="190"/>
    <x v="0"/>
    <x v="0"/>
    <n v="600"/>
    <s v="9 x 4"/>
    <x v="25"/>
    <x v="40"/>
    <x v="15"/>
    <d v="2025-06-30T00:00:00"/>
    <x v="3"/>
    <s v="8 40117 90151 3"/>
    <x v="0"/>
    <s v="JACKSON"/>
  </r>
  <r>
    <m/>
    <x v="203"/>
    <x v="191"/>
    <x v="3"/>
    <x v="2"/>
    <n v="300"/>
    <s v="4 x 4"/>
    <x v="6"/>
    <x v="30"/>
    <x v="15"/>
    <d v="2025-06-30T00:00:00"/>
    <x v="3"/>
    <s v="8 40117 90152 0"/>
    <x v="0"/>
    <s v="JEFFERSON"/>
  </r>
  <r>
    <m/>
    <x v="204"/>
    <x v="192"/>
    <x v="1"/>
    <x v="1"/>
    <n v="300"/>
    <s v="4 x 4"/>
    <x v="1"/>
    <x v="30"/>
    <x v="15"/>
    <d v="2025-06-30T00:00:00"/>
    <x v="3"/>
    <s v="8 40117 90153 7"/>
    <x v="0"/>
    <s v="LINCOLN"/>
  </r>
  <r>
    <m/>
    <x v="205"/>
    <x v="193"/>
    <x v="4"/>
    <x v="3"/>
    <n v="300"/>
    <s v="4 x 4"/>
    <x v="11"/>
    <x v="12"/>
    <x v="15"/>
    <d v="2025-06-30T00:00:00"/>
    <x v="3"/>
    <s v="8 40117 90155 1"/>
    <x v="0"/>
    <s v="POCKET CHANGE"/>
  </r>
  <r>
    <m/>
    <x v="206"/>
    <x v="194"/>
    <x v="4"/>
    <x v="3"/>
    <n v="300"/>
    <s v="2.5 x 4"/>
    <x v="11"/>
    <x v="6"/>
    <x v="11"/>
    <d v="2024-12-30T00:00:00"/>
    <x v="5"/>
    <s v="8 40117 90156 8"/>
    <x v="0"/>
    <s v="FAT 50'S"/>
  </r>
  <r>
    <m/>
    <x v="207"/>
    <x v="195"/>
    <x v="3"/>
    <x v="2"/>
    <n v="300"/>
    <s v="4 x 4"/>
    <x v="6"/>
    <x v="31"/>
    <x v="14"/>
    <d v="2025-04-06T00:00:00"/>
    <x v="5"/>
    <s v="8 40117 90163 6"/>
    <x v="0"/>
    <s v="20X CASH BLITZ"/>
  </r>
  <r>
    <m/>
    <x v="208"/>
    <x v="196"/>
    <x v="1"/>
    <x v="1"/>
    <n v="300"/>
    <s v="6 x 4"/>
    <x v="1"/>
    <x v="31"/>
    <x v="14"/>
    <d v="2025-04-06T00:00:00"/>
    <x v="5"/>
    <s v="8 40117 90164 3"/>
    <x v="0"/>
    <s v="50X CASH BLITZ"/>
  </r>
  <r>
    <m/>
    <x v="209"/>
    <x v="197"/>
    <x v="6"/>
    <x v="5"/>
    <m/>
    <m/>
    <x v="26"/>
    <x v="73"/>
    <x v="0"/>
    <m/>
    <x v="6"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AD1B91-5A6C-4464-BCAB-3E3FC77ADF16}" name="PivotTable1" cacheId="36" applyNumberFormats="0" applyBorderFormats="0" applyFontFormats="0" applyPatternFormats="0" applyAlignmentFormats="0" applyWidthHeightFormats="1" dataCaption="Values" updatedVersion="8" minRefreshableVersion="3" rowGrandTotals="0" itemPrintTitles="1" createdVersion="6" indent="0" compact="0" compactData="0" multipleFieldFilters="0">
  <location ref="D1:F8" firstHeaderRow="1" firstDataRow="1" firstDataCol="2"/>
  <pivotFields count="21">
    <pivotField compact="0" outline="0" showAll="0"/>
    <pivotField compact="0" outline="0" showAll="0"/>
    <pivotField dataField="1" compact="0" outline="0" showAll="0"/>
    <pivotField axis="axisRow" compact="0" outline="0" showAll="0" sortType="ascending" defaultSubtotal="0">
      <items count="7">
        <item x="4"/>
        <item x="3"/>
        <item x="5"/>
        <item x="1"/>
        <item x="2"/>
        <item x="0"/>
        <item h="1" x="6"/>
      </items>
    </pivotField>
    <pivotField compact="0" outline="0" showAll="0" defaultSubtotal="0">
      <items count="6">
        <item x="0"/>
        <item x="1"/>
        <item x="4"/>
        <item x="2"/>
        <item x="3"/>
        <item x="5"/>
      </items>
    </pivotField>
    <pivotField compact="0" outline="0" showAll="0"/>
    <pivotField compact="0" outline="0" showAll="0"/>
    <pivotField compact="0" outline="0" showAll="0"/>
    <pivotField compact="0" outline="0" showAll="0">
      <items count="81">
        <item x="41"/>
        <item x="42"/>
        <item x="43"/>
        <item x="44"/>
        <item x="45"/>
        <item x="46"/>
        <item x="47"/>
        <item x="49"/>
        <item x="48"/>
        <item x="50"/>
        <item m="1" x="78"/>
        <item x="53"/>
        <item m="1" x="79"/>
        <item x="54"/>
        <item x="55"/>
        <item x="58"/>
        <item x="59"/>
        <item x="56"/>
        <item x="0"/>
        <item x="61"/>
        <item x="57"/>
        <item x="1"/>
        <item x="2"/>
        <item x="60"/>
        <item x="62"/>
        <item x="63"/>
        <item x="64"/>
        <item x="65"/>
        <item x="27"/>
        <item x="66"/>
        <item x="33"/>
        <item x="34"/>
        <item x="67"/>
        <item x="28"/>
        <item x="32"/>
        <item x="68"/>
        <item x="69"/>
        <item x="35"/>
        <item x="70"/>
        <item x="3"/>
        <item x="71"/>
        <item x="72"/>
        <item x="4"/>
        <item x="5"/>
        <item x="36"/>
        <item x="37"/>
        <item x="38"/>
        <item m="1" x="77"/>
        <item x="39"/>
        <item x="29"/>
        <item x="40"/>
        <item x="30"/>
        <item x="6"/>
        <item m="1" x="75"/>
        <item x="9"/>
        <item x="31"/>
        <item x="11"/>
        <item m="1" x="76"/>
        <item x="12"/>
        <item x="14"/>
        <item x="15"/>
        <item x="16"/>
        <item x="17"/>
        <item x="18"/>
        <item x="19"/>
        <item x="20"/>
        <item x="8"/>
        <item x="73"/>
        <item x="21"/>
        <item x="22"/>
        <item x="10"/>
        <item x="13"/>
        <item m="1" x="74"/>
        <item x="7"/>
        <item x="51"/>
        <item x="52"/>
        <item x="23"/>
        <item x="24"/>
        <item x="25"/>
        <item x="26"/>
        <item t="default"/>
      </items>
    </pivotField>
    <pivotField compact="0" outline="0" showAll="0">
      <items count="17">
        <item x="3"/>
        <item x="2"/>
        <item x="6"/>
        <item x="4"/>
        <item x="5"/>
        <item x="7"/>
        <item x="8"/>
        <item x="10"/>
        <item x="12"/>
        <item x="13"/>
        <item x="9"/>
        <item x="11"/>
        <item x="0"/>
        <item x="14"/>
        <item x="15"/>
        <item x="1"/>
        <item t="default"/>
      </items>
    </pivotField>
    <pivotField compact="0" outline="0" showAll="0"/>
    <pivotField axis="axisRow" compact="0" outline="0" multipleItemSelectionAllowed="1" showAll="0">
      <items count="8">
        <item x="0"/>
        <item h="1" x="1"/>
        <item h="1" x="2"/>
        <item h="1" x="4"/>
        <item h="1" x="3"/>
        <item h="1" x="5"/>
        <item h="1"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2">
    <field x="11"/>
    <field x="3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</rowItems>
  <colItems count="1">
    <i/>
  </colItems>
  <dataFields count="1">
    <dataField name="# of Games" fld="2" subtotal="count" baseField="0" baseItem="0" numFmtId="1"/>
  </dataFields>
  <formats count="220">
    <format dxfId="4651">
      <pivotArea type="all" dataOnly="0" outline="0" fieldPosition="0"/>
    </format>
    <format dxfId="4650">
      <pivotArea outline="0" collapsedLevelsAreSubtotals="1" fieldPosition="0"/>
    </format>
    <format dxfId="4649">
      <pivotArea field="3" type="button" dataOnly="0" labelOnly="1" outline="0" axis="axisRow" fieldPosition="1"/>
    </format>
    <format dxfId="4648">
      <pivotArea dataOnly="0" labelOnly="1" grandRow="1" outline="0" fieldPosition="0"/>
    </format>
    <format dxfId="4647">
      <pivotArea dataOnly="0" labelOnly="1" outline="0" axis="axisValues" fieldPosition="0"/>
    </format>
    <format dxfId="4646">
      <pivotArea type="all" dataOnly="0" outline="0" fieldPosition="0"/>
    </format>
    <format dxfId="4645">
      <pivotArea outline="0" collapsedLevelsAreSubtotals="1" fieldPosition="0"/>
    </format>
    <format dxfId="4644">
      <pivotArea field="3" type="button" dataOnly="0" labelOnly="1" outline="0" axis="axisRow" fieldPosition="1"/>
    </format>
    <format dxfId="4643">
      <pivotArea dataOnly="0" labelOnly="1" grandRow="1" outline="0" fieldPosition="0"/>
    </format>
    <format dxfId="4642">
      <pivotArea dataOnly="0" labelOnly="1" outline="0" axis="axisValues" fieldPosition="0"/>
    </format>
    <format dxfId="4641">
      <pivotArea type="all" dataOnly="0" outline="0" fieldPosition="0"/>
    </format>
    <format dxfId="4640">
      <pivotArea outline="0" collapsedLevelsAreSubtotals="1" fieldPosition="0"/>
    </format>
    <format dxfId="4639">
      <pivotArea field="3" type="button" dataOnly="0" labelOnly="1" outline="0" axis="axisRow" fieldPosition="1"/>
    </format>
    <format dxfId="4638">
      <pivotArea dataOnly="0" labelOnly="1" grandRow="1" outline="0" fieldPosition="0"/>
    </format>
    <format dxfId="4637">
      <pivotArea dataOnly="0" labelOnly="1" outline="0" axis="axisValues" fieldPosition="0"/>
    </format>
    <format dxfId="4636">
      <pivotArea dataOnly="0" labelOnly="1" grandRow="1" outline="0" fieldPosition="0"/>
    </format>
    <format dxfId="4635">
      <pivotArea field="3" type="button" dataOnly="0" labelOnly="1" outline="0" axis="axisRow" fieldPosition="1"/>
    </format>
    <format dxfId="4634">
      <pivotArea field="3" type="button" dataOnly="0" labelOnly="1" outline="0" axis="axisRow" fieldPosition="1"/>
    </format>
    <format dxfId="4633">
      <pivotArea type="all" dataOnly="0" outline="0" fieldPosition="0"/>
    </format>
    <format dxfId="4632">
      <pivotArea outline="0" collapsedLevelsAreSubtotals="1" fieldPosition="0"/>
    </format>
    <format dxfId="4631">
      <pivotArea field="3" type="button" dataOnly="0" labelOnly="1" outline="0" axis="axisRow" fieldPosition="1"/>
    </format>
    <format dxfId="4630">
      <pivotArea dataOnly="0" labelOnly="1" grandRow="1" outline="0" fieldPosition="0"/>
    </format>
    <format dxfId="4629">
      <pivotArea dataOnly="0" labelOnly="1" outline="0" axis="axisValues" fieldPosition="0"/>
    </format>
    <format dxfId="4628">
      <pivotArea outline="0" collapsedLevelsAreSubtotals="1" fieldPosition="0"/>
    </format>
    <format dxfId="4627">
      <pivotArea dataOnly="0" labelOnly="1" outline="0" axis="axisValues" fieldPosition="0"/>
    </format>
    <format dxfId="4626">
      <pivotArea type="all" dataOnly="0" outline="0" fieldPosition="0"/>
    </format>
    <format dxfId="4625">
      <pivotArea outline="0" collapsedLevelsAreSubtotals="1" fieldPosition="0"/>
    </format>
    <format dxfId="4624">
      <pivotArea field="3" type="button" dataOnly="0" labelOnly="1" outline="0" axis="axisRow" fieldPosition="1"/>
    </format>
    <format dxfId="4623">
      <pivotArea dataOnly="0" labelOnly="1" grandRow="1" outline="0" fieldPosition="0"/>
    </format>
    <format dxfId="4622">
      <pivotArea dataOnly="0" labelOnly="1" outline="0" axis="axisValues" fieldPosition="0"/>
    </format>
    <format dxfId="4621">
      <pivotArea type="all" dataOnly="0" outline="0" fieldPosition="0"/>
    </format>
    <format dxfId="4620">
      <pivotArea outline="0" collapsedLevelsAreSubtotals="1" fieldPosition="0"/>
    </format>
    <format dxfId="4619">
      <pivotArea field="3" type="button" dataOnly="0" labelOnly="1" outline="0" axis="axisRow" fieldPosition="1"/>
    </format>
    <format dxfId="4618">
      <pivotArea dataOnly="0" labelOnly="1" grandRow="1" outline="0" fieldPosition="0"/>
    </format>
    <format dxfId="4617">
      <pivotArea dataOnly="0" labelOnly="1" outline="0" axis="axisValues" fieldPosition="0"/>
    </format>
    <format dxfId="4616">
      <pivotArea type="all" dataOnly="0" outline="0" fieldPosition="0"/>
    </format>
    <format dxfId="4615">
      <pivotArea outline="0" collapsedLevelsAreSubtotals="1" fieldPosition="0"/>
    </format>
    <format dxfId="4614">
      <pivotArea field="3" type="button" dataOnly="0" labelOnly="1" outline="0" axis="axisRow" fieldPosition="1"/>
    </format>
    <format dxfId="4613">
      <pivotArea dataOnly="0" labelOnly="1" grandRow="1" outline="0" fieldPosition="0"/>
    </format>
    <format dxfId="4612">
      <pivotArea dataOnly="0" labelOnly="1" outline="0" axis="axisValues" fieldPosition="0"/>
    </format>
    <format dxfId="4611">
      <pivotArea type="all" dataOnly="0" outline="0" fieldPosition="0"/>
    </format>
    <format dxfId="4610">
      <pivotArea outline="0" collapsedLevelsAreSubtotals="1" fieldPosition="0"/>
    </format>
    <format dxfId="4609">
      <pivotArea field="3" type="button" dataOnly="0" labelOnly="1" outline="0" axis="axisRow" fieldPosition="1"/>
    </format>
    <format dxfId="4608">
      <pivotArea dataOnly="0" labelOnly="1" grandRow="1" outline="0" fieldPosition="0"/>
    </format>
    <format dxfId="4607">
      <pivotArea dataOnly="0" labelOnly="1" outline="0" axis="axisValues" fieldPosition="0"/>
    </format>
    <format dxfId="4606">
      <pivotArea type="all" dataOnly="0" outline="0" fieldPosition="0"/>
    </format>
    <format dxfId="4605">
      <pivotArea outline="0" collapsedLevelsAreSubtotals="1" fieldPosition="0"/>
    </format>
    <format dxfId="4604">
      <pivotArea dataOnly="0" labelOnly="1" outline="0" axis="axisValues" fieldPosition="0"/>
    </format>
    <format dxfId="4603">
      <pivotArea outline="0" collapsedLevelsAreSubtotals="1" fieldPosition="0"/>
    </format>
    <format dxfId="4602">
      <pivotArea dataOnly="0" labelOnly="1" outline="0" axis="axisValues" fieldPosition="0"/>
    </format>
    <format dxfId="4601">
      <pivotArea type="all" dataOnly="0" outline="0" fieldPosition="0"/>
    </format>
    <format dxfId="4600">
      <pivotArea outline="0" collapsedLevelsAreSubtotals="1" fieldPosition="0"/>
    </format>
    <format dxfId="4599">
      <pivotArea field="11" type="button" dataOnly="0" labelOnly="1" outline="0" axis="axisRow" fieldPosition="0"/>
    </format>
    <format dxfId="4598">
      <pivotArea field="3" type="button" dataOnly="0" labelOnly="1" outline="0" axis="axisRow" fieldPosition="1"/>
    </format>
    <format dxfId="4597">
      <pivotArea dataOnly="0" labelOnly="1" outline="0" fieldPosition="0">
        <references count="1">
          <reference field="11" count="0"/>
        </references>
      </pivotArea>
    </format>
    <format dxfId="4596">
      <pivotArea dataOnly="0" labelOnly="1" grandRow="1" outline="0" fieldPosition="0"/>
    </format>
    <format dxfId="4595">
      <pivotArea dataOnly="0" labelOnly="1" outline="0" axis="axisValues" fieldPosition="0"/>
    </format>
    <format dxfId="4594">
      <pivotArea type="all" dataOnly="0" outline="0" fieldPosition="0"/>
    </format>
    <format dxfId="4593">
      <pivotArea outline="0" collapsedLevelsAreSubtotals="1" fieldPosition="0"/>
    </format>
    <format dxfId="4592">
      <pivotArea field="3" type="button" dataOnly="0" labelOnly="1" outline="0" axis="axisRow" fieldPosition="1"/>
    </format>
    <format dxfId="4591">
      <pivotArea field="4" type="button" dataOnly="0" labelOnly="1" outline="0"/>
    </format>
    <format dxfId="4590">
      <pivotArea dataOnly="0" labelOnly="1" grandRow="1" outline="0" fieldPosition="0"/>
    </format>
    <format dxfId="4589">
      <pivotArea dataOnly="0" labelOnly="1" outline="0" axis="axisValues" fieldPosition="0"/>
    </format>
    <format dxfId="4588">
      <pivotArea type="all" dataOnly="0" outline="0" fieldPosition="0"/>
    </format>
    <format dxfId="4587">
      <pivotArea outline="0" collapsedLevelsAreSubtotals="1" fieldPosition="0"/>
    </format>
    <format dxfId="4586">
      <pivotArea field="3" type="button" dataOnly="0" labelOnly="1" outline="0" axis="axisRow" fieldPosition="1"/>
    </format>
    <format dxfId="4585">
      <pivotArea field="4" type="button" dataOnly="0" labelOnly="1" outline="0"/>
    </format>
    <format dxfId="4584">
      <pivotArea dataOnly="0" labelOnly="1" grandRow="1" outline="0" fieldPosition="0"/>
    </format>
    <format dxfId="4583">
      <pivotArea dataOnly="0" labelOnly="1" outline="0" axis="axisValues" fieldPosition="0"/>
    </format>
    <format dxfId="4582">
      <pivotArea type="all" dataOnly="0" outline="0" fieldPosition="0"/>
    </format>
    <format dxfId="4581">
      <pivotArea outline="0" collapsedLevelsAreSubtotals="1" fieldPosition="0"/>
    </format>
    <format dxfId="4580">
      <pivotArea field="3" type="button" dataOnly="0" labelOnly="1" outline="0" axis="axisRow" fieldPosition="1"/>
    </format>
    <format dxfId="4579">
      <pivotArea field="4" type="button" dataOnly="0" labelOnly="1" outline="0"/>
    </format>
    <format dxfId="4578">
      <pivotArea dataOnly="0" labelOnly="1" grandRow="1" outline="0" fieldPosition="0"/>
    </format>
    <format dxfId="4577">
      <pivotArea dataOnly="0" labelOnly="1" outline="0" axis="axisValues" fieldPosition="0"/>
    </format>
    <format dxfId="4576">
      <pivotArea dataOnly="0" labelOnly="1" outline="0" axis="axisValues" fieldPosition="0"/>
    </format>
    <format dxfId="4575">
      <pivotArea field="4" type="button" dataOnly="0" labelOnly="1" outline="0"/>
    </format>
    <format dxfId="4574">
      <pivotArea field="4" type="button" dataOnly="0" labelOnly="1" outline="0"/>
    </format>
    <format dxfId="4573">
      <pivotArea field="3" type="button" dataOnly="0" labelOnly="1" outline="0" axis="axisRow" fieldPosition="1"/>
    </format>
    <format dxfId="4572">
      <pivotArea field="4" type="button" dataOnly="0" labelOnly="1" outline="0"/>
    </format>
    <format dxfId="4571">
      <pivotArea dataOnly="0" labelOnly="1" grandRow="1" outline="0" fieldPosition="0"/>
    </format>
    <format dxfId="4570">
      <pivotArea type="all" dataOnly="0" outline="0" fieldPosition="0"/>
    </format>
    <format dxfId="4569">
      <pivotArea field="3" type="button" dataOnly="0" labelOnly="1" outline="0" axis="axisRow" fieldPosition="1"/>
    </format>
    <format dxfId="4568">
      <pivotArea field="4" type="button" dataOnly="0" labelOnly="1" outline="0"/>
    </format>
    <format dxfId="4567">
      <pivotArea dataOnly="0" labelOnly="1" grandRow="1" outline="0" fieldPosition="0"/>
    </format>
    <format dxfId="4566">
      <pivotArea field="3" type="button" dataOnly="0" labelOnly="1" outline="0" axis="axisRow" fieldPosition="1"/>
    </format>
    <format dxfId="4565">
      <pivotArea field="4" type="button" dataOnly="0" labelOnly="1" outline="0"/>
    </format>
    <format dxfId="4564">
      <pivotArea dataOnly="0" labelOnly="1" grandRow="1" outline="0" fieldPosition="0"/>
    </format>
    <format dxfId="4563">
      <pivotArea type="all" dataOnly="0" outline="0" fieldPosition="0"/>
    </format>
    <format dxfId="4562">
      <pivotArea outline="0" collapsedLevelsAreSubtotals="1" fieldPosition="0"/>
    </format>
    <format dxfId="4561">
      <pivotArea field="3" type="button" dataOnly="0" labelOnly="1" outline="0" axis="axisRow" fieldPosition="1"/>
    </format>
    <format dxfId="4560">
      <pivotArea field="4" type="button" dataOnly="0" labelOnly="1" outline="0"/>
    </format>
    <format dxfId="4559">
      <pivotArea dataOnly="0" labelOnly="1" grandRow="1" outline="0" fieldPosition="0"/>
    </format>
    <format dxfId="4558">
      <pivotArea dataOnly="0" labelOnly="1" outline="0" axis="axisValues" fieldPosition="0"/>
    </format>
    <format dxfId="4557">
      <pivotArea field="4" type="button" dataOnly="0" labelOnly="1" outline="0"/>
    </format>
    <format dxfId="4556">
      <pivotArea field="3" type="button" dataOnly="0" labelOnly="1" outline="0" axis="axisRow" fieldPosition="1"/>
    </format>
    <format dxfId="4555">
      <pivotArea dataOnly="0" labelOnly="1" grandRow="1" outline="0" fieldPosition="0"/>
    </format>
    <format dxfId="4554">
      <pivotArea field="3" type="button" dataOnly="0" labelOnly="1" outline="0" axis="axisRow" fieldPosition="1"/>
    </format>
    <format dxfId="4553">
      <pivotArea field="4" type="button" dataOnly="0" labelOnly="1" outline="0"/>
    </format>
    <format dxfId="4552">
      <pivotArea dataOnly="0" labelOnly="1" grandRow="1" outline="0" fieldPosition="0"/>
    </format>
    <format dxfId="4551">
      <pivotArea field="3" type="button" dataOnly="0" labelOnly="1" outline="0" axis="axisRow" fieldPosition="1"/>
    </format>
    <format dxfId="4550">
      <pivotArea field="4" type="button" dataOnly="0" labelOnly="1" outline="0"/>
    </format>
    <format dxfId="4549">
      <pivotArea dataOnly="0" labelOnly="1" grandRow="1" outline="0" fieldPosition="0"/>
    </format>
    <format dxfId="4548">
      <pivotArea field="3" type="button" dataOnly="0" labelOnly="1" outline="0" axis="axisRow" fieldPosition="1"/>
    </format>
    <format dxfId="4547">
      <pivotArea field="4" type="button" dataOnly="0" labelOnly="1" outline="0"/>
    </format>
    <format dxfId="4546">
      <pivotArea dataOnly="0" labelOnly="1" grandRow="1" outline="0" fieldPosition="0"/>
    </format>
    <format dxfId="4545">
      <pivotArea field="3" type="button" dataOnly="0" labelOnly="1" outline="0" axis="axisRow" fieldPosition="1"/>
    </format>
    <format dxfId="4544">
      <pivotArea field="4" type="button" dataOnly="0" labelOnly="1" outline="0"/>
    </format>
    <format dxfId="4543">
      <pivotArea dataOnly="0" labelOnly="1" grandRow="1" outline="0" fieldPosition="0"/>
    </format>
    <format dxfId="4542">
      <pivotArea field="3" type="button" dataOnly="0" labelOnly="1" outline="0" axis="axisRow" fieldPosition="1"/>
    </format>
    <format dxfId="4541">
      <pivotArea field="4" type="button" dataOnly="0" labelOnly="1" outline="0"/>
    </format>
    <format dxfId="4540">
      <pivotArea dataOnly="0" labelOnly="1" grandRow="1" outline="0" fieldPosition="0"/>
    </format>
    <format dxfId="4539">
      <pivotArea field="3" type="button" dataOnly="0" labelOnly="1" outline="0" axis="axisRow" fieldPosition="1"/>
    </format>
    <format dxfId="4538">
      <pivotArea field="4" type="button" dataOnly="0" labelOnly="1" outline="0"/>
    </format>
    <format dxfId="4537">
      <pivotArea dataOnly="0" labelOnly="1" grandRow="1" outline="0" fieldPosition="0"/>
    </format>
    <format dxfId="4536">
      <pivotArea field="11" type="button" dataOnly="0" labelOnly="1" outline="0" axis="axisRow" fieldPosition="0"/>
    </format>
    <format dxfId="4535">
      <pivotArea field="3" type="button" dataOnly="0" labelOnly="1" outline="0" axis="axisRow" fieldPosition="1"/>
    </format>
    <format dxfId="4534">
      <pivotArea field="4" type="button" dataOnly="0" labelOnly="1" outline="0"/>
    </format>
    <format dxfId="4533">
      <pivotArea dataOnly="0" labelOnly="1" grandRow="1" outline="0" fieldPosition="0"/>
    </format>
    <format dxfId="4532">
      <pivotArea field="3" type="button" dataOnly="0" labelOnly="1" outline="0" axis="axisRow" fieldPosition="1"/>
    </format>
    <format dxfId="4531">
      <pivotArea field="4" type="button" dataOnly="0" labelOnly="1" outline="0"/>
    </format>
    <format dxfId="4530">
      <pivotArea dataOnly="0" labelOnly="1" grandRow="1" outline="0" fieldPosition="0"/>
    </format>
    <format dxfId="4529">
      <pivotArea type="all" dataOnly="0" outline="0" fieldPosition="0"/>
    </format>
    <format dxfId="4528">
      <pivotArea outline="0" collapsedLevelsAreSubtotals="1" fieldPosition="0"/>
    </format>
    <format dxfId="4527">
      <pivotArea field="3" type="button" dataOnly="0" labelOnly="1" outline="0" axis="axisRow" fieldPosition="1"/>
    </format>
    <format dxfId="4526">
      <pivotArea field="4" type="button" dataOnly="0" labelOnly="1" outline="0"/>
    </format>
    <format dxfId="4525">
      <pivotArea dataOnly="0" labelOnly="1" grandRow="1" outline="0" fieldPosition="0"/>
    </format>
    <format dxfId="4524">
      <pivotArea dataOnly="0" labelOnly="1" outline="0" axis="axisValues" fieldPosition="0"/>
    </format>
    <format dxfId="4523">
      <pivotArea type="all" dataOnly="0" outline="0" fieldPosition="0"/>
    </format>
    <format dxfId="4522">
      <pivotArea outline="0" collapsedLevelsAreSubtotals="1" fieldPosition="0"/>
    </format>
    <format dxfId="4521">
      <pivotArea field="3" type="button" dataOnly="0" labelOnly="1" outline="0" axis="axisRow" fieldPosition="1"/>
    </format>
    <format dxfId="4520">
      <pivotArea field="4" type="button" dataOnly="0" labelOnly="1" outline="0"/>
    </format>
    <format dxfId="4519">
      <pivotArea dataOnly="0" labelOnly="1" grandRow="1" outline="0" fieldPosition="0"/>
    </format>
    <format dxfId="4518">
      <pivotArea dataOnly="0" labelOnly="1" outline="0" axis="axisValues" fieldPosition="0"/>
    </format>
    <format dxfId="4517">
      <pivotArea type="all" dataOnly="0" outline="0" fieldPosition="0"/>
    </format>
    <format dxfId="4516">
      <pivotArea outline="0" collapsedLevelsAreSubtotals="1" fieldPosition="0"/>
    </format>
    <format dxfId="4515">
      <pivotArea field="3" type="button" dataOnly="0" labelOnly="1" outline="0" axis="axisRow" fieldPosition="1"/>
    </format>
    <format dxfId="4514">
      <pivotArea field="4" type="button" dataOnly="0" labelOnly="1" outline="0"/>
    </format>
    <format dxfId="4513">
      <pivotArea dataOnly="0" labelOnly="1" grandRow="1" outline="0" fieldPosition="0"/>
    </format>
    <format dxfId="4512">
      <pivotArea dataOnly="0" labelOnly="1" outline="0" axis="axisValues" fieldPosition="0"/>
    </format>
    <format dxfId="4511">
      <pivotArea outline="0" collapsedLevelsAreSubtotals="1" fieldPosition="0"/>
    </format>
    <format dxfId="4510">
      <pivotArea dataOnly="0" labelOnly="1" outline="0" axis="axisValues" fieldPosition="0"/>
    </format>
    <format dxfId="4509">
      <pivotArea field="4" type="button" dataOnly="0" labelOnly="1" outline="0"/>
    </format>
    <format dxfId="4508">
      <pivotArea outline="0" collapsedLevelsAreSubtotals="1" fieldPosition="0"/>
    </format>
    <format dxfId="4507">
      <pivotArea dataOnly="0" labelOnly="1" outline="0" axis="axisValues" fieldPosition="0"/>
    </format>
    <format dxfId="4506">
      <pivotArea dataOnly="0" labelOnly="1" outline="0" fieldPosition="0">
        <references count="1">
          <reference field="11" count="0"/>
        </references>
      </pivotArea>
    </format>
    <format dxfId="4505">
      <pivotArea field="4" type="button" dataOnly="0" labelOnly="1" outline="0"/>
    </format>
    <format dxfId="4504">
      <pivotArea dataOnly="0" labelOnly="1" grandRow="1" outline="0" fieldPosition="0"/>
    </format>
    <format dxfId="4503">
      <pivotArea dataOnly="0" labelOnly="1" outline="0" fieldPosition="0">
        <references count="1">
          <reference field="11" count="0"/>
        </references>
      </pivotArea>
    </format>
    <format dxfId="4502">
      <pivotArea field="4" type="button" dataOnly="0" labelOnly="1" outline="0"/>
    </format>
    <format dxfId="4501">
      <pivotArea dataOnly="0" labelOnly="1" grandRow="1" outline="0" fieldPosition="0"/>
    </format>
    <format dxfId="4500">
      <pivotArea dataOnly="0" labelOnly="1" outline="0" fieldPosition="0">
        <references count="1">
          <reference field="11" count="0"/>
        </references>
      </pivotArea>
    </format>
    <format dxfId="4499">
      <pivotArea dataOnly="0" labelOnly="1" grandRow="1" outline="0" fieldPosition="0"/>
    </format>
    <format dxfId="4498">
      <pivotArea field="4" type="button" dataOnly="0" labelOnly="1" outline="0"/>
    </format>
    <format dxfId="4497">
      <pivotArea type="all" dataOnly="0" outline="0" fieldPosition="0"/>
    </format>
    <format dxfId="4496">
      <pivotArea outline="0" collapsedLevelsAreSubtotals="1" fieldPosition="0"/>
    </format>
    <format dxfId="4495">
      <pivotArea type="origin" dataOnly="0" labelOnly="1" outline="0" fieldPosition="0"/>
    </format>
    <format dxfId="4494">
      <pivotArea field="3" type="button" dataOnly="0" labelOnly="1" outline="0" axis="axisRow" fieldPosition="1"/>
    </format>
    <format dxfId="4493">
      <pivotArea type="topRight" dataOnly="0" labelOnly="1" outline="0" fieldPosition="0"/>
    </format>
    <format dxfId="4492">
      <pivotArea field="11" type="button" dataOnly="0" labelOnly="1" outline="0" axis="axisRow" fieldPosition="0"/>
    </format>
    <format dxfId="4491">
      <pivotArea dataOnly="0" labelOnly="1" outline="0" fieldPosition="0">
        <references count="1">
          <reference field="11" count="0"/>
        </references>
      </pivotArea>
    </format>
    <format dxfId="4490">
      <pivotArea dataOnly="0" labelOnly="1" grandCol="1" outline="0" fieldPosition="0"/>
    </format>
    <format dxfId="4489">
      <pivotArea field="3" type="button" dataOnly="0" labelOnly="1" outline="0" axis="axisRow" fieldPosition="1"/>
    </format>
    <format dxfId="4488">
      <pivotArea dataOnly="0" labelOnly="1" outline="0" fieldPosition="0">
        <references count="1">
          <reference field="11" count="0" defaultSubtotal="1"/>
        </references>
      </pivotArea>
    </format>
    <format dxfId="4487">
      <pivotArea field="3" type="button" dataOnly="0" labelOnly="1" outline="0" axis="axisRow" fieldPosition="1"/>
    </format>
    <format dxfId="4486">
      <pivotArea dataOnly="0" labelOnly="1" outline="0" fieldPosition="0">
        <references count="1">
          <reference field="11" count="0" defaultSubtotal="1"/>
        </references>
      </pivotArea>
    </format>
    <format dxfId="4485">
      <pivotArea dataOnly="0" labelOnly="1" outline="0" fieldPosition="0">
        <references count="1">
          <reference field="11" count="0" defaultSubtotal="1"/>
        </references>
      </pivotArea>
    </format>
    <format dxfId="4484">
      <pivotArea field="11" type="button" dataOnly="0" labelOnly="1" outline="0" axis="axisRow" fieldPosition="0"/>
    </format>
    <format dxfId="4483">
      <pivotArea dataOnly="0" labelOnly="1" outline="0" fieldPosition="0">
        <references count="1">
          <reference field="11" count="0"/>
        </references>
      </pivotArea>
    </format>
    <format dxfId="4482">
      <pivotArea dataOnly="0" labelOnly="1" outline="0" fieldPosition="0">
        <references count="1">
          <reference field="11" count="0" defaultSubtotal="1"/>
        </references>
      </pivotArea>
    </format>
    <format dxfId="4481">
      <pivotArea field="3" type="button" dataOnly="0" labelOnly="1" outline="0" axis="axisRow" fieldPosition="1"/>
    </format>
    <format dxfId="4480">
      <pivotArea dataOnly="0" labelOnly="1" outline="0" fieldPosition="0">
        <references count="1">
          <reference field="11" count="0" defaultSubtotal="1"/>
        </references>
      </pivotArea>
    </format>
    <format dxfId="4479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4478">
      <pivotArea field="3" type="button" dataOnly="0" labelOnly="1" outline="0" axis="axisRow" fieldPosition="1"/>
    </format>
    <format dxfId="4477">
      <pivotArea dataOnly="0" labelOnly="1" outline="0" fieldPosition="0">
        <references count="1">
          <reference field="11" count="0" defaultSubtotal="1"/>
        </references>
      </pivotArea>
    </format>
    <format dxfId="4476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4475">
      <pivotArea field="3" type="button" dataOnly="0" labelOnly="1" outline="0" axis="axisRow" fieldPosition="1"/>
    </format>
    <format dxfId="4474">
      <pivotArea dataOnly="0" labelOnly="1" outline="0" fieldPosition="0">
        <references count="1">
          <reference field="11" count="0" defaultSubtotal="1"/>
        </references>
      </pivotArea>
    </format>
    <format dxfId="4473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4472">
      <pivotArea field="3" type="button" dataOnly="0" labelOnly="1" outline="0" axis="axisRow" fieldPosition="1"/>
    </format>
    <format dxfId="4471">
      <pivotArea dataOnly="0" labelOnly="1" outline="0" fieldPosition="0">
        <references count="1">
          <reference field="11" count="0" defaultSubtotal="1"/>
        </references>
      </pivotArea>
    </format>
    <format dxfId="4470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4469">
      <pivotArea field="11" type="button" dataOnly="0" labelOnly="1" outline="0" axis="axisRow" fieldPosition="0"/>
    </format>
    <format dxfId="4468">
      <pivotArea field="3" type="button" dataOnly="0" labelOnly="1" outline="0" axis="axisRow" fieldPosition="1"/>
    </format>
    <format dxfId="4467">
      <pivotArea dataOnly="0" labelOnly="1" outline="0" fieldPosition="0">
        <references count="1">
          <reference field="11" count="0"/>
        </references>
      </pivotArea>
    </format>
    <format dxfId="4466">
      <pivotArea dataOnly="0" labelOnly="1" outline="0" fieldPosition="0">
        <references count="1">
          <reference field="11" count="0" defaultSubtotal="1"/>
        </references>
      </pivotArea>
    </format>
    <format dxfId="4465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4464">
      <pivotArea field="11" type="button" dataOnly="0" labelOnly="1" outline="0" axis="axisRow" fieldPosition="0"/>
    </format>
    <format dxfId="4463">
      <pivotArea field="3" type="button" dataOnly="0" labelOnly="1" outline="0" axis="axisRow" fieldPosition="1"/>
    </format>
    <format dxfId="4462">
      <pivotArea dataOnly="0" labelOnly="1" outline="0" fieldPosition="0">
        <references count="1">
          <reference field="11" count="0"/>
        </references>
      </pivotArea>
    </format>
    <format dxfId="4461">
      <pivotArea dataOnly="0" labelOnly="1" outline="0" fieldPosition="0">
        <references count="1">
          <reference field="11" count="0" defaultSubtotal="1"/>
        </references>
      </pivotArea>
    </format>
    <format dxfId="4460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4459">
      <pivotArea field="11" type="button" dataOnly="0" labelOnly="1" outline="0" axis="axisRow" fieldPosition="0"/>
    </format>
    <format dxfId="4458">
      <pivotArea field="3" type="button" dataOnly="0" labelOnly="1" outline="0" axis="axisRow" fieldPosition="1"/>
    </format>
    <format dxfId="4457">
      <pivotArea dataOnly="0" labelOnly="1" outline="0" fieldPosition="0">
        <references count="1">
          <reference field="11" count="0"/>
        </references>
      </pivotArea>
    </format>
    <format dxfId="4456">
      <pivotArea dataOnly="0" labelOnly="1" outline="0" fieldPosition="0">
        <references count="1">
          <reference field="11" count="0" defaultSubtotal="1"/>
        </references>
      </pivotArea>
    </format>
    <format dxfId="4455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4454">
      <pivotArea field="11" type="button" dataOnly="0" labelOnly="1" outline="0" axis="axisRow" fieldPosition="0"/>
    </format>
    <format dxfId="4453">
      <pivotArea field="3" type="button" dataOnly="0" labelOnly="1" outline="0" axis="axisRow" fieldPosition="1"/>
    </format>
    <format dxfId="4452">
      <pivotArea dataOnly="0" labelOnly="1" outline="0" fieldPosition="0">
        <references count="1">
          <reference field="11" count="0"/>
        </references>
      </pivotArea>
    </format>
    <format dxfId="4451">
      <pivotArea dataOnly="0" labelOnly="1" outline="0" fieldPosition="0">
        <references count="1">
          <reference field="11" count="0" defaultSubtotal="1"/>
        </references>
      </pivotArea>
    </format>
    <format dxfId="4450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4449">
      <pivotArea field="3" type="button" dataOnly="0" labelOnly="1" outline="0" axis="axisRow" fieldPosition="1"/>
    </format>
    <format dxfId="4448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4447">
      <pivotArea field="11" type="button" dataOnly="0" labelOnly="1" outline="0" axis="axisRow" fieldPosition="0"/>
    </format>
    <format dxfId="4446">
      <pivotArea dataOnly="0" labelOnly="1" outline="0" fieldPosition="0">
        <references count="1">
          <reference field="11" count="0"/>
        </references>
      </pivotArea>
    </format>
    <format dxfId="4445">
      <pivotArea dataOnly="0" labelOnly="1" outline="0" fieldPosition="0">
        <references count="1">
          <reference field="11" count="0" defaultSubtotal="1"/>
        </references>
      </pivotArea>
    </format>
    <format dxfId="4430">
      <pivotArea type="all" dataOnly="0" outline="0" fieldPosition="0"/>
    </format>
    <format dxfId="4429">
      <pivotArea outline="0" collapsedLevelsAreSubtotals="1" fieldPosition="0"/>
    </format>
    <format dxfId="4428">
      <pivotArea field="11" type="button" dataOnly="0" labelOnly="1" outline="0" axis="axisRow" fieldPosition="0"/>
    </format>
    <format dxfId="4427">
      <pivotArea field="3" type="button" dataOnly="0" labelOnly="1" outline="0" axis="axisRow" fieldPosition="1"/>
    </format>
    <format dxfId="4426">
      <pivotArea dataOnly="0" labelOnly="1" outline="0" fieldPosition="0">
        <references count="1">
          <reference field="11" count="0"/>
        </references>
      </pivotArea>
    </format>
    <format dxfId="4425">
      <pivotArea dataOnly="0" labelOnly="1" outline="0" fieldPosition="0">
        <references count="1">
          <reference field="11" count="0" defaultSubtotal="1"/>
        </references>
      </pivotArea>
    </format>
    <format dxfId="4424">
      <pivotArea dataOnly="0" labelOnly="1" outline="0" fieldPosition="0">
        <references count="2">
          <reference field="3" count="0"/>
          <reference field="11" count="0" selected="0"/>
        </references>
      </pivotArea>
    </format>
    <format dxfId="4423">
      <pivotArea dataOnly="0" labelOnly="1" outline="0" axis="axisValues" fieldPosition="0"/>
    </format>
    <format dxfId="14">
      <pivotArea field="11" type="button" dataOnly="0" labelOnly="1" outline="0" axis="axisRow" fieldPosition="0"/>
    </format>
    <format dxfId="12">
      <pivotArea field="3" type="button" dataOnly="0" labelOnly="1" outline="0" axis="axisRow" fieldPosition="1"/>
    </format>
    <format dxfId="10">
      <pivotArea dataOnly="0" labelOnly="1" outline="0" fieldPosition="0">
        <references count="1">
          <reference field="11" count="0"/>
        </references>
      </pivotArea>
    </format>
    <format dxfId="8">
      <pivotArea dataOnly="0" labelOnly="1" outline="0" fieldPosition="0">
        <references count="1">
          <reference field="11" count="0" defaultSubtotal="1"/>
        </references>
      </pivotArea>
    </format>
    <format dxfId="6">
      <pivotArea dataOnly="0" labelOnly="1" outline="0" fieldPosition="0">
        <references count="2">
          <reference field="3" count="0"/>
          <reference field="11" count="0" selected="0"/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D38387-D02F-4CA6-A4B1-9C87D9ACA222}" name="PivotTable3" cacheId="36" applyNumberFormats="0" applyBorderFormats="0" applyFontFormats="0" applyPatternFormats="0" applyAlignmentFormats="0" applyWidthHeightFormats="1" dataCaption="Values" updatedVersion="8" minRefreshableVersion="3" colGrandTotals="0" itemPrintTitles="1" createdVersion="6" indent="0" compact="0" compactData="0">
  <location ref="A43:F47" firstHeaderRow="1" firstDataRow="1" firstDataCol="5" rowPageCount="1" colPageCount="1"/>
  <pivotFields count="21">
    <pivotField compact="0" outline="0" showAll="0" defaultSubtotal="0"/>
    <pivotField axis="axisRow" compact="0" outline="0" subtotalTop="0" showAll="0" sortType="descending" defaultSubtotal="0">
      <items count="210">
        <item x="209"/>
        <item x="55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82"/>
        <item x="38"/>
        <item x="37"/>
        <item x="36"/>
        <item x="35"/>
        <item x="34"/>
        <item x="33"/>
        <item x="54"/>
        <item x="32"/>
        <item x="31"/>
        <item x="30"/>
        <item x="81"/>
        <item x="29"/>
        <item x="28"/>
        <item x="27"/>
        <item x="26"/>
        <item x="25"/>
        <item x="63"/>
        <item x="24"/>
        <item x="80"/>
        <item x="23"/>
        <item x="22"/>
        <item x="21"/>
        <item x="20"/>
        <item x="19"/>
        <item x="62"/>
        <item x="18"/>
        <item x="17"/>
        <item x="16"/>
        <item x="15"/>
        <item x="61"/>
        <item x="208"/>
        <item x="207"/>
        <item x="14"/>
        <item x="13"/>
        <item x="12"/>
        <item x="11"/>
        <item x="10"/>
        <item x="9"/>
        <item x="206"/>
        <item x="205"/>
        <item x="60"/>
        <item x="204"/>
        <item x="203"/>
        <item x="202"/>
        <item x="201"/>
        <item x="79"/>
        <item x="59"/>
        <item x="78"/>
        <item x="77"/>
        <item x="76"/>
        <item x="200"/>
        <item x="8"/>
        <item x="199"/>
        <item x="75"/>
        <item x="198"/>
        <item x="74"/>
        <item x="197"/>
        <item x="58"/>
        <item x="7"/>
        <item x="196"/>
        <item x="195"/>
        <item x="194"/>
        <item x="73"/>
        <item x="72"/>
        <item x="71"/>
        <item x="193"/>
        <item x="6"/>
        <item x="70"/>
        <item x="192"/>
        <item x="69"/>
        <item x="5"/>
        <item x="191"/>
        <item x="190"/>
        <item x="189"/>
        <item x="188"/>
        <item x="187"/>
        <item x="186"/>
        <item x="185"/>
        <item x="4"/>
        <item x="3"/>
        <item x="184"/>
        <item x="183"/>
        <item x="182"/>
        <item x="181"/>
        <item x="180"/>
        <item x="68"/>
        <item x="179"/>
        <item x="178"/>
        <item x="177"/>
        <item x="176"/>
        <item x="175"/>
        <item x="174"/>
        <item x="173"/>
        <item x="172"/>
        <item x="57"/>
        <item x="171"/>
        <item x="67"/>
        <item x="170"/>
        <item x="169"/>
        <item x="168"/>
        <item x="167"/>
        <item x="66"/>
        <item x="65"/>
        <item x="166"/>
        <item x="165"/>
        <item x="164"/>
        <item x="163"/>
        <item x="64"/>
        <item x="162"/>
        <item x="56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2"/>
        <item x="146"/>
        <item x="1"/>
        <item x="145"/>
        <item x="144"/>
        <item x="143"/>
        <item x="142"/>
        <item x="141"/>
        <item x="140"/>
        <item x="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</items>
    </pivotField>
    <pivotField axis="axisRow" dataField="1" compact="0" outline="0" showAll="0" defaultSubtotal="0">
      <items count="199">
        <item x="0"/>
        <item x="87"/>
        <item x="97"/>
        <item x="152"/>
        <item x="140"/>
        <item x="108"/>
        <item x="2"/>
        <item x="96"/>
        <item x="99"/>
        <item x="119"/>
        <item x="120"/>
        <item x="84"/>
        <item x="115"/>
        <item x="148"/>
        <item x="121"/>
        <item x="118"/>
        <item x="130"/>
        <item x="100"/>
        <item x="113"/>
        <item x="94"/>
        <item x="105"/>
        <item x="98"/>
        <item x="111"/>
        <item x="143"/>
        <item x="103"/>
        <item x="138"/>
        <item x="64"/>
        <item x="135"/>
        <item x="50"/>
        <item x="116"/>
        <item x="123"/>
        <item x="141"/>
        <item x="93"/>
        <item x="104"/>
        <item x="1"/>
        <item x="131"/>
        <item x="88"/>
        <item x="150"/>
        <item x="51"/>
        <item x="85"/>
        <item x="124"/>
        <item x="106"/>
        <item x="127"/>
        <item x="126"/>
        <item x="151"/>
        <item x="109"/>
        <item x="154"/>
        <item x="147"/>
        <item x="90"/>
        <item x="122"/>
        <item x="139"/>
        <item x="92"/>
        <item x="129"/>
        <item x="134"/>
        <item x="155"/>
        <item x="95"/>
        <item x="149"/>
        <item x="91"/>
        <item x="102"/>
        <item x="89"/>
        <item x="112"/>
        <item x="133"/>
        <item x="142"/>
        <item x="137"/>
        <item x="146"/>
        <item x="144"/>
        <item x="136"/>
        <item x="145"/>
        <item x="125"/>
        <item x="101"/>
        <item x="107"/>
        <item x="114"/>
        <item x="86"/>
        <item x="117"/>
        <item x="153"/>
        <item x="132"/>
        <item x="156"/>
        <item x="110"/>
        <item x="56"/>
        <item x="128"/>
        <item x="197"/>
        <item x="157"/>
        <item x="158"/>
        <item x="159"/>
        <item x="65"/>
        <item x="66"/>
        <item x="160"/>
        <item x="161"/>
        <item x="162"/>
        <item x="163"/>
        <item m="1" x="198"/>
        <item x="57"/>
        <item x="164"/>
        <item x="165"/>
        <item x="77"/>
        <item x="166"/>
        <item x="167"/>
        <item x="168"/>
        <item x="169"/>
        <item x="170"/>
        <item x="68"/>
        <item x="171"/>
        <item x="67"/>
        <item x="172"/>
        <item x="173"/>
        <item x="174"/>
        <item x="175"/>
        <item x="3"/>
        <item x="4"/>
        <item x="176"/>
        <item x="177"/>
        <item x="178"/>
        <item x="179"/>
        <item x="180"/>
        <item x="181"/>
        <item x="182"/>
        <item x="5"/>
        <item x="70"/>
        <item x="69"/>
        <item x="6"/>
        <item x="183"/>
        <item x="71"/>
        <item x="72"/>
        <item x="73"/>
        <item x="184"/>
        <item x="186"/>
        <item x="74"/>
        <item x="187"/>
        <item x="75"/>
        <item x="188"/>
        <item x="8"/>
        <item x="76"/>
        <item x="185"/>
        <item x="78"/>
        <item x="59"/>
        <item x="79"/>
        <item x="189"/>
        <item x="190"/>
        <item x="191"/>
        <item x="192"/>
        <item x="60"/>
        <item x="194"/>
        <item x="7"/>
        <item x="58"/>
        <item x="11"/>
        <item x="12"/>
        <item x="13"/>
        <item x="195"/>
        <item x="196"/>
        <item x="61"/>
        <item x="15"/>
        <item x="16"/>
        <item x="17"/>
        <item x="193"/>
        <item x="18"/>
        <item x="62"/>
        <item x="20"/>
        <item x="21"/>
        <item x="22"/>
        <item x="23"/>
        <item x="80"/>
        <item x="24"/>
        <item x="63"/>
        <item x="25"/>
        <item x="26"/>
        <item x="27"/>
        <item x="28"/>
        <item x="29"/>
        <item x="81"/>
        <item x="30"/>
        <item x="31"/>
        <item x="32"/>
        <item n="5 TIMES THE JOY" x="82"/>
        <item x="33"/>
        <item x="34"/>
        <item x="35"/>
        <item x="36"/>
        <item x="14"/>
        <item x="19"/>
        <item x="37"/>
        <item x="9"/>
        <item x="10"/>
        <item x="38"/>
        <item x="83"/>
        <item x="39"/>
        <item x="40"/>
        <item x="41"/>
        <item x="42"/>
        <item x="43"/>
        <item x="44"/>
        <item x="45"/>
        <item x="46"/>
        <item x="47"/>
        <item x="48"/>
        <item x="49"/>
        <item x="52"/>
        <item x="53"/>
        <item x="54"/>
        <item x="55"/>
      </items>
    </pivotField>
    <pivotField name="Price Point $" axis="axisRow" compact="0" outline="0" showAll="0" defaultSubtotal="0">
      <items count="7">
        <item x="4"/>
        <item x="3"/>
        <item x="5"/>
        <item x="1"/>
        <item x="2"/>
        <item x="6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name="Top Prize $" axis="axisRow" compact="0" outline="0" showAll="0" defaultSubtotal="0">
      <items count="27">
        <item x="13"/>
        <item x="15"/>
        <item x="16"/>
        <item x="7"/>
        <item x="17"/>
        <item x="11"/>
        <item x="21"/>
        <item x="4"/>
        <item x="14"/>
        <item x="19"/>
        <item x="6"/>
        <item x="18"/>
        <item x="9"/>
        <item x="8"/>
        <item x="20"/>
        <item x="3"/>
        <item x="1"/>
        <item x="22"/>
        <item x="2"/>
        <item x="0"/>
        <item x="26"/>
        <item x="23"/>
        <item x="24"/>
        <item x="5"/>
        <item x="12"/>
        <item x="10"/>
        <item x="25"/>
      </items>
    </pivotField>
    <pivotField axis="axisRow" compact="0" outline="0" showAll="0" defaultSubtotal="0">
      <items count="80">
        <item h="1" x="41"/>
        <item h="1" x="42"/>
        <item h="1" x="43"/>
        <item h="1" x="44"/>
        <item h="1" x="45"/>
        <item h="1" x="46"/>
        <item h="1" x="47"/>
        <item h="1" x="49"/>
        <item h="1" x="48"/>
        <item h="1" x="50"/>
        <item h="1" m="1" x="78"/>
        <item h="1" x="53"/>
        <item h="1" m="1" x="79"/>
        <item h="1" x="54"/>
        <item h="1" x="55"/>
        <item h="1" x="58"/>
        <item h="1" x="59"/>
        <item h="1" x="56"/>
        <item h="1" x="0"/>
        <item h="1" x="61"/>
        <item h="1" x="57"/>
        <item h="1" x="1"/>
        <item h="1" x="2"/>
        <item h="1" x="60"/>
        <item h="1" x="62"/>
        <item h="1" x="63"/>
        <item h="1" x="64"/>
        <item h="1" x="65"/>
        <item h="1" x="27"/>
        <item h="1" x="66"/>
        <item h="1" x="33"/>
        <item h="1" x="34"/>
        <item h="1" x="67"/>
        <item h="1" x="28"/>
        <item h="1" x="32"/>
        <item h="1" x="68"/>
        <item h="1" x="69"/>
        <item h="1" x="35"/>
        <item h="1" x="70"/>
        <item h="1" x="3"/>
        <item h="1" x="71"/>
        <item h="1" x="72"/>
        <item h="1" x="4"/>
        <item h="1" x="5"/>
        <item h="1" x="36"/>
        <item h="1" x="37"/>
        <item h="1" x="38"/>
        <item h="1" m="1" x="77"/>
        <item h="1" x="39"/>
        <item h="1" x="29"/>
        <item h="1" x="40"/>
        <item h="1" x="30"/>
        <item h="1" x="6"/>
        <item h="1" m="1" x="75"/>
        <item h="1" x="9"/>
        <item h="1" x="31"/>
        <item h="1" x="11"/>
        <item h="1" m="1" x="76"/>
        <item h="1" x="12"/>
        <item h="1" x="14"/>
        <item h="1" x="15"/>
        <item h="1" x="16"/>
        <item h="1" x="17"/>
        <item h="1" x="18"/>
        <item h="1" x="19"/>
        <item h="1" x="20"/>
        <item h="1" x="8"/>
        <item h="1" x="73"/>
        <item h="1" x="21"/>
        <item h="1" x="22"/>
        <item h="1" x="10"/>
        <item h="1" x="13"/>
        <item h="1" m="1" x="74"/>
        <item h="1" x="7"/>
        <item h="1" x="51"/>
        <item h="1" x="52"/>
        <item h="1" x="23"/>
        <item h="1" x="24"/>
        <item x="25"/>
        <item h="1" x="26"/>
      </items>
    </pivotField>
    <pivotField compact="0" outline="0" showAll="0" sortType="descending" defaultSubtotal="0">
      <items count="16">
        <item h="1" x="0"/>
        <item h="1" x="1"/>
        <item h="1" x="15"/>
        <item x="14"/>
        <item h="1" x="11"/>
        <item h="1" x="9"/>
        <item h="1" x="13"/>
        <item h="1" x="12"/>
        <item h="1" x="10"/>
        <item h="1" x="8"/>
        <item h="1" x="7"/>
        <item h="1" x="5"/>
        <item h="1" x="4"/>
        <item h="1" x="6"/>
        <item h="1" x="2"/>
        <item h="1" x="3"/>
      </items>
    </pivotField>
    <pivotField compact="0" outline="0" showAll="0" defaultSubtotal="0"/>
    <pivotField axis="axisPage" compact="0" outline="0" multipleItemSelectionAllowed="1" showAll="0" defaultSubtotal="0">
      <items count="7">
        <item h="1" x="0"/>
        <item x="1"/>
        <item h="1" x="2"/>
        <item h="1" x="4"/>
        <item h="1" x="3"/>
        <item h="1" x="5"/>
        <item h="1" x="6"/>
      </items>
    </pivotField>
    <pivotField compact="0" outline="0" showAll="0" defaultSubtotal="0"/>
    <pivotField name="Sales Ranking" compact="0" outline="0" showAll="0" defaultSubtotal="0">
      <items count="95">
        <item m="1" x="40"/>
        <item m="1" x="47"/>
        <item m="1" x="14"/>
        <item m="1" x="1"/>
        <item m="1" x="44"/>
        <item m="1" x="34"/>
        <item m="1" x="43"/>
        <item m="1" x="46"/>
        <item m="1" x="75"/>
        <item m="1" x="45"/>
        <item m="1" x="41"/>
        <item m="1" x="37"/>
        <item m="1" x="11"/>
        <item m="1" x="42"/>
        <item m="1" x="23"/>
        <item m="1" x="30"/>
        <item m="1" x="15"/>
        <item m="1" x="32"/>
        <item m="1" x="29"/>
        <item m="1" x="36"/>
        <item m="1" x="9"/>
        <item m="1" x="25"/>
        <item m="1" x="38"/>
        <item m="1" x="7"/>
        <item m="1" x="17"/>
        <item m="1" x="22"/>
        <item m="1" x="3"/>
        <item m="1" x="39"/>
        <item m="1" x="71"/>
        <item m="1" x="10"/>
        <item m="1" x="19"/>
        <item m="1" x="5"/>
        <item m="1" x="18"/>
        <item m="1" x="13"/>
        <item m="1" x="35"/>
        <item m="1" x="20"/>
        <item m="1" x="50"/>
        <item m="1" x="28"/>
        <item m="1" x="27"/>
        <item m="1" x="6"/>
        <item m="1" x="26"/>
        <item m="1" x="4"/>
        <item m="1" x="31"/>
        <item m="1" x="24"/>
        <item m="1" x="74"/>
        <item m="1" x="33"/>
        <item m="1" x="16"/>
        <item m="1" x="2"/>
        <item m="1" x="8"/>
        <item m="1" x="21"/>
        <item m="1" x="49"/>
        <item m="1" x="12"/>
        <item m="1" x="68"/>
        <item m="1" x="73"/>
        <item m="1" x="59"/>
        <item m="1" x="70"/>
        <item m="1" x="51"/>
        <item m="1" x="63"/>
        <item m="1" x="64"/>
        <item m="1" x="65"/>
        <item m="1" x="48"/>
        <item m="1" x="55"/>
        <item m="1" x="61"/>
        <item m="1" x="67"/>
        <item m="1" x="69"/>
        <item m="1" x="52"/>
        <item m="1" x="53"/>
        <item m="1" x="54"/>
        <item m="1" x="56"/>
        <item m="1" x="60"/>
        <item m="1" x="77"/>
        <item x="0"/>
        <item m="1" x="62"/>
        <item m="1" x="66"/>
        <item m="1" x="76"/>
        <item m="1" x="94"/>
        <item m="1" x="82"/>
        <item m="1" x="79"/>
        <item m="1" x="78"/>
        <item m="1" x="80"/>
        <item m="1" x="84"/>
        <item m="1" x="88"/>
        <item m="1" x="81"/>
        <item m="1" x="90"/>
        <item m="1" x="93"/>
        <item m="1" x="91"/>
        <item m="1" x="58"/>
        <item m="1" x="83"/>
        <item m="1" x="86"/>
        <item m="1" x="87"/>
        <item m="1" x="72"/>
        <item m="1" x="92"/>
        <item m="1" x="57"/>
        <item m="1" x="85"/>
        <item m="1" x="89"/>
      </items>
    </pivotField>
    <pivotField compact="0" outline="0" subtotalTop="0" showAll="0" defaultSubtotal="0"/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5">
    <field x="8"/>
    <field x="1"/>
    <field x="2"/>
    <field x="7"/>
    <field x="3"/>
  </rowFields>
  <rowItems count="4">
    <i>
      <x v="78"/>
      <x v="3"/>
      <x v="195"/>
      <x v="19"/>
      <x v="6"/>
    </i>
    <i r="1">
      <x v="4"/>
      <x v="38"/>
      <x v="16"/>
      <x v="3"/>
    </i>
    <i r="1">
      <x v="5"/>
      <x v="28"/>
      <x v="5"/>
      <x/>
    </i>
    <i t="grand">
      <x/>
    </i>
  </rowItems>
  <colItems count="1">
    <i/>
  </colItems>
  <pageFields count="1">
    <pageField fld="11" hier="-1"/>
  </pageFields>
  <dataFields count="1">
    <dataField name="# of Games" fld="2" subtotal="count" baseField="0" baseItem="0"/>
  </dataFields>
  <formats count="344">
    <format dxfId="4969">
      <pivotArea type="all" dataOnly="0" outline="0" fieldPosition="0"/>
    </format>
    <format dxfId="4968">
      <pivotArea outline="0" collapsedLevelsAreSubtotals="1" fieldPosition="0"/>
    </format>
    <format dxfId="4967">
      <pivotArea field="3" type="button" dataOnly="0" labelOnly="1" outline="0" axis="axisRow" fieldPosition="4"/>
    </format>
    <format dxfId="4966">
      <pivotArea dataOnly="0" labelOnly="1" grandRow="1" outline="0" fieldPosition="0"/>
    </format>
    <format dxfId="4965">
      <pivotArea dataOnly="0" labelOnly="1" outline="0" axis="axisValues" fieldPosition="0"/>
    </format>
    <format dxfId="4964">
      <pivotArea type="all" dataOnly="0" outline="0" fieldPosition="0"/>
    </format>
    <format dxfId="4963">
      <pivotArea outline="0" collapsedLevelsAreSubtotals="1" fieldPosition="0"/>
    </format>
    <format dxfId="4962">
      <pivotArea field="3" type="button" dataOnly="0" labelOnly="1" outline="0" axis="axisRow" fieldPosition="4"/>
    </format>
    <format dxfId="4961">
      <pivotArea dataOnly="0" labelOnly="1" grandRow="1" outline="0" fieldPosition="0"/>
    </format>
    <format dxfId="4960">
      <pivotArea dataOnly="0" labelOnly="1" outline="0" axis="axisValues" fieldPosition="0"/>
    </format>
    <format dxfId="4959">
      <pivotArea type="all" dataOnly="0" outline="0" fieldPosition="0"/>
    </format>
    <format dxfId="4958">
      <pivotArea outline="0" collapsedLevelsAreSubtotals="1" fieldPosition="0"/>
    </format>
    <format dxfId="4957">
      <pivotArea field="3" type="button" dataOnly="0" labelOnly="1" outline="0" axis="axisRow" fieldPosition="4"/>
    </format>
    <format dxfId="4956">
      <pivotArea dataOnly="0" labelOnly="1" grandRow="1" outline="0" fieldPosition="0"/>
    </format>
    <format dxfId="4955">
      <pivotArea dataOnly="0" labelOnly="1" outline="0" axis="axisValues" fieldPosition="0"/>
    </format>
    <format dxfId="4954">
      <pivotArea field="3" type="button" dataOnly="0" labelOnly="1" outline="0" axis="axisRow" fieldPosition="4"/>
    </format>
    <format dxfId="4953">
      <pivotArea dataOnly="0" labelOnly="1" grandRow="1" outline="0" fieldPosition="0"/>
    </format>
    <format dxfId="4952">
      <pivotArea type="all" dataOnly="0" outline="0" fieldPosition="0"/>
    </format>
    <format dxfId="4951">
      <pivotArea outline="0" collapsedLevelsAreSubtotals="1" fieldPosition="0"/>
    </format>
    <format dxfId="4950">
      <pivotArea dataOnly="0" labelOnly="1" grandRow="1" outline="0" fieldPosition="0"/>
    </format>
    <format dxfId="4949">
      <pivotArea dataOnly="0" labelOnly="1" outline="0" axis="axisValues" fieldPosition="0"/>
    </format>
    <format dxfId="4948">
      <pivotArea type="all" dataOnly="0" outline="0" fieldPosition="0"/>
    </format>
    <format dxfId="4947">
      <pivotArea outline="0" collapsedLevelsAreSubtotals="1" fieldPosition="0"/>
    </format>
    <format dxfId="4946">
      <pivotArea dataOnly="0" labelOnly="1" grandRow="1" outline="0" fieldPosition="0"/>
    </format>
    <format dxfId="4945">
      <pivotArea dataOnly="0" labelOnly="1" outline="0" axis="axisValues" fieldPosition="0"/>
    </format>
    <format dxfId="4944">
      <pivotArea type="all" dataOnly="0" outline="0" fieldPosition="0"/>
    </format>
    <format dxfId="4943">
      <pivotArea outline="0" collapsedLevelsAreSubtotals="1" fieldPosition="0"/>
    </format>
    <format dxfId="4942">
      <pivotArea dataOnly="0" labelOnly="1" grandRow="1" outline="0" fieldPosition="0"/>
    </format>
    <format dxfId="4941">
      <pivotArea dataOnly="0" labelOnly="1" outline="0" axis="axisValues" fieldPosition="0"/>
    </format>
    <format dxfId="4940">
      <pivotArea type="all" dataOnly="0" outline="0" fieldPosition="0"/>
    </format>
    <format dxfId="4939">
      <pivotArea outline="0" collapsedLevelsAreSubtotals="1" fieldPosition="0"/>
    </format>
    <format dxfId="4938">
      <pivotArea dataOnly="0" labelOnly="1" grandRow="1" outline="0" fieldPosition="0"/>
    </format>
    <format dxfId="4937">
      <pivotArea dataOnly="0" labelOnly="1" outline="0" axis="axisValues" fieldPosition="0"/>
    </format>
    <format dxfId="4936">
      <pivotArea type="all" dataOnly="0" outline="0" fieldPosition="0"/>
    </format>
    <format dxfId="4935">
      <pivotArea outline="0" collapsedLevelsAreSubtotals="1" fieldPosition="0"/>
    </format>
    <format dxfId="4934">
      <pivotArea dataOnly="0" labelOnly="1" grandRow="1" outline="0" fieldPosition="0"/>
    </format>
    <format dxfId="4933">
      <pivotArea dataOnly="0" labelOnly="1" outline="0" axis="axisValues" fieldPosition="0"/>
    </format>
    <format dxfId="4932">
      <pivotArea type="all" dataOnly="0" outline="0" fieldPosition="0"/>
    </format>
    <format dxfId="4931">
      <pivotArea type="all" dataOnly="0" outline="0" fieldPosition="0"/>
    </format>
    <format dxfId="4930">
      <pivotArea field="3" type="button" dataOnly="0" labelOnly="1" outline="0" axis="axisRow" fieldPosition="4"/>
    </format>
    <format dxfId="4929">
      <pivotArea field="7" type="button" dataOnly="0" labelOnly="1" outline="0" axis="axisRow" fieldPosition="3"/>
    </format>
    <format dxfId="4928">
      <pivotArea field="3" type="button" dataOnly="0" labelOnly="1" outline="0" axis="axisRow" fieldPosition="4"/>
    </format>
    <format dxfId="4927">
      <pivotArea field="3" type="button" dataOnly="0" labelOnly="1" outline="0" axis="axisRow" fieldPosition="4"/>
    </format>
    <format dxfId="4926">
      <pivotArea field="7" type="button" dataOnly="0" labelOnly="1" outline="0" axis="axisRow" fieldPosition="3"/>
    </format>
    <format dxfId="4925">
      <pivotArea field="3" type="button" dataOnly="0" labelOnly="1" outline="0" axis="axisRow" fieldPosition="4"/>
    </format>
    <format dxfId="4924">
      <pivotArea type="all" dataOnly="0" outline="0" fieldPosition="0"/>
    </format>
    <format dxfId="4923">
      <pivotArea outline="0" collapsedLevelsAreSubtotals="1" fieldPosition="0"/>
    </format>
    <format dxfId="4922">
      <pivotArea field="11" type="button" dataOnly="0" labelOnly="1" outline="0" axis="axisPage" fieldPosition="0"/>
    </format>
    <format dxfId="4921">
      <pivotArea field="3" type="button" dataOnly="0" labelOnly="1" outline="0" axis="axisRow" fieldPosition="4"/>
    </format>
    <format dxfId="4920">
      <pivotArea field="7" type="button" dataOnly="0" labelOnly="1" outline="0" axis="axisRow" fieldPosition="3"/>
    </format>
    <format dxfId="4919">
      <pivotArea field="2" type="button" dataOnly="0" labelOnly="1" outline="0" axis="axisRow" fieldPosition="2"/>
    </format>
    <format dxfId="4918">
      <pivotArea dataOnly="0" labelOnly="1" grandRow="1" outline="0" fieldPosition="0"/>
    </format>
    <format dxfId="4917">
      <pivotArea dataOnly="0" labelOnly="1" outline="0" axis="axisValues" fieldPosition="0"/>
    </format>
    <format dxfId="4916">
      <pivotArea type="all" dataOnly="0" outline="0" fieldPosition="0"/>
    </format>
    <format dxfId="4915">
      <pivotArea outline="0" collapsedLevelsAreSubtotals="1" fieldPosition="0"/>
    </format>
    <format dxfId="4914">
      <pivotArea field="11" type="button" dataOnly="0" labelOnly="1" outline="0" axis="axisPage" fieldPosition="0"/>
    </format>
    <format dxfId="4913">
      <pivotArea field="2" type="button" dataOnly="0" labelOnly="1" outline="0" axis="axisRow" fieldPosition="2"/>
    </format>
    <format dxfId="4912">
      <pivotArea field="3" type="button" dataOnly="0" labelOnly="1" outline="0" axis="axisRow" fieldPosition="4"/>
    </format>
    <format dxfId="4911">
      <pivotArea field="7" type="button" dataOnly="0" labelOnly="1" outline="0" axis="axisRow" fieldPosition="3"/>
    </format>
    <format dxfId="4910">
      <pivotArea dataOnly="0" labelOnly="1" grandRow="1" outline="0" fieldPosition="0"/>
    </format>
    <format dxfId="4909">
      <pivotArea dataOnly="0" labelOnly="1" outline="0" axis="axisValues" fieldPosition="0"/>
    </format>
    <format dxfId="4908">
      <pivotArea type="all" dataOnly="0" outline="0" fieldPosition="0"/>
    </format>
    <format dxfId="4907">
      <pivotArea outline="0" collapsedLevelsAreSubtotals="1" fieldPosition="0"/>
    </format>
    <format dxfId="4906">
      <pivotArea field="11" type="button" dataOnly="0" labelOnly="1" outline="0" axis="axisPage" fieldPosition="0"/>
    </format>
    <format dxfId="4905">
      <pivotArea field="2" type="button" dataOnly="0" labelOnly="1" outline="0" axis="axisRow" fieldPosition="2"/>
    </format>
    <format dxfId="4904">
      <pivotArea field="3" type="button" dataOnly="0" labelOnly="1" outline="0" axis="axisRow" fieldPosition="4"/>
    </format>
    <format dxfId="4903">
      <pivotArea field="7" type="button" dataOnly="0" labelOnly="1" outline="0" axis="axisRow" fieldPosition="3"/>
    </format>
    <format dxfId="4902">
      <pivotArea dataOnly="0" labelOnly="1" grandRow="1" outline="0" fieldPosition="0"/>
    </format>
    <format dxfId="4901">
      <pivotArea dataOnly="0" labelOnly="1" outline="0" axis="axisValues" fieldPosition="0"/>
    </format>
    <format dxfId="4900">
      <pivotArea type="all" dataOnly="0" outline="0" fieldPosition="0"/>
    </format>
    <format dxfId="4899">
      <pivotArea outline="0" collapsedLevelsAreSubtotals="1" fieldPosition="0"/>
    </format>
    <format dxfId="4898">
      <pivotArea field="11" type="button" dataOnly="0" labelOnly="1" outline="0" axis="axisPage" fieldPosition="0"/>
    </format>
    <format dxfId="4897">
      <pivotArea field="2" type="button" dataOnly="0" labelOnly="1" outline="0" axis="axisRow" fieldPosition="2"/>
    </format>
    <format dxfId="4896">
      <pivotArea field="3" type="button" dataOnly="0" labelOnly="1" outline="0" axis="axisRow" fieldPosition="4"/>
    </format>
    <format dxfId="4895">
      <pivotArea field="7" type="button" dataOnly="0" labelOnly="1" outline="0" axis="axisRow" fieldPosition="3"/>
    </format>
    <format dxfId="4894">
      <pivotArea dataOnly="0" labelOnly="1" grandRow="1" outline="0" fieldPosition="0"/>
    </format>
    <format dxfId="4893">
      <pivotArea dataOnly="0" labelOnly="1" outline="0" axis="axisValues" fieldPosition="0"/>
    </format>
    <format dxfId="4892">
      <pivotArea field="3" type="button" dataOnly="0" labelOnly="1" outline="0" axis="axisRow" fieldPosition="4"/>
    </format>
    <format dxfId="4891">
      <pivotArea field="7" type="button" dataOnly="0" labelOnly="1" outline="0" axis="axisRow" fieldPosition="3"/>
    </format>
    <format dxfId="4890">
      <pivotArea field="3" type="button" dataOnly="0" labelOnly="1" outline="0" axis="axisRow" fieldPosition="4"/>
    </format>
    <format dxfId="4889">
      <pivotArea field="7" type="button" dataOnly="0" labelOnly="1" outline="0" axis="axisRow" fieldPosition="3"/>
    </format>
    <format dxfId="4888">
      <pivotArea type="all" dataOnly="0" outline="0" fieldPosition="0"/>
    </format>
    <format dxfId="4887">
      <pivotArea field="3" type="button" dataOnly="0" labelOnly="1" outline="0" axis="axisRow" fieldPosition="4"/>
    </format>
    <format dxfId="4886">
      <pivotArea field="7" type="button" dataOnly="0" labelOnly="1" outline="0" axis="axisRow" fieldPosition="3"/>
    </format>
    <format dxfId="4885">
      <pivotArea dataOnly="0" labelOnly="1" grandRow="1" outline="0" fieldPosition="0"/>
    </format>
    <format dxfId="4884">
      <pivotArea dataOnly="0" labelOnly="1" grandRow="1" outline="0" fieldPosition="0"/>
    </format>
    <format dxfId="4883">
      <pivotArea field="3" type="button" dataOnly="0" labelOnly="1" outline="0" axis="axisRow" fieldPosition="4"/>
    </format>
    <format dxfId="4882">
      <pivotArea field="7" type="button" dataOnly="0" labelOnly="1" outline="0" axis="axisRow" fieldPosition="3"/>
    </format>
    <format dxfId="4881">
      <pivotArea field="3" type="button" dataOnly="0" labelOnly="1" outline="0" axis="axisRow" fieldPosition="4"/>
    </format>
    <format dxfId="4880">
      <pivotArea field="7" type="button" dataOnly="0" labelOnly="1" outline="0" axis="axisRow" fieldPosition="3"/>
    </format>
    <format dxfId="4879">
      <pivotArea field="3" type="button" dataOnly="0" labelOnly="1" outline="0" axis="axisRow" fieldPosition="4"/>
    </format>
    <format dxfId="4878">
      <pivotArea field="3" type="button" dataOnly="0" labelOnly="1" outline="0" axis="axisRow" fieldPosition="4"/>
    </format>
    <format dxfId="4877">
      <pivotArea field="3" type="button" dataOnly="0" labelOnly="1" outline="0" axis="axisRow" fieldPosition="4"/>
    </format>
    <format dxfId="4876">
      <pivotArea field="7" type="button" dataOnly="0" labelOnly="1" outline="0" axis="axisRow" fieldPosition="3"/>
    </format>
    <format dxfId="4875">
      <pivotArea type="all" dataOnly="0" outline="0" fieldPosition="0"/>
    </format>
    <format dxfId="4874">
      <pivotArea field="11" type="button" dataOnly="0" labelOnly="1" outline="0" axis="axisPage" fieldPosition="0"/>
    </format>
    <format dxfId="4873">
      <pivotArea field="2" type="button" dataOnly="0" labelOnly="1" outline="0" axis="axisRow" fieldPosition="2"/>
    </format>
    <format dxfId="4872">
      <pivotArea field="3" type="button" dataOnly="0" labelOnly="1" outline="0" axis="axisRow" fieldPosition="4"/>
    </format>
    <format dxfId="4871">
      <pivotArea field="7" type="button" dataOnly="0" labelOnly="1" outline="0" axis="axisRow" fieldPosition="3"/>
    </format>
    <format dxfId="4870">
      <pivotArea dataOnly="0" labelOnly="1" grandRow="1" outline="0" fieldPosition="0"/>
    </format>
    <format dxfId="4869">
      <pivotArea field="11" type="button" dataOnly="0" labelOnly="1" outline="0" axis="axisPage" fieldPosition="0"/>
    </format>
    <format dxfId="4868">
      <pivotArea dataOnly="0" labelOnly="1" grandRow="1" outline="0" fieldPosition="0"/>
    </format>
    <format dxfId="4867">
      <pivotArea field="2" type="button" dataOnly="0" labelOnly="1" outline="0" axis="axisRow" fieldPosition="2"/>
    </format>
    <format dxfId="4866">
      <pivotArea dataOnly="0" labelOnly="1" grandRow="1" outline="0" fieldPosition="0"/>
    </format>
    <format dxfId="4865">
      <pivotArea field="3" type="button" dataOnly="0" labelOnly="1" outline="0" axis="axisRow" fieldPosition="4"/>
    </format>
    <format dxfId="4864">
      <pivotArea field="7" type="button" dataOnly="0" labelOnly="1" outline="0" axis="axisRow" fieldPosition="3"/>
    </format>
    <format dxfId="4863">
      <pivotArea type="all" dataOnly="0" outline="0" fieldPosition="0"/>
    </format>
    <format dxfId="4862">
      <pivotArea outline="0" collapsedLevelsAreSubtotals="1" fieldPosition="0"/>
    </format>
    <format dxfId="4861">
      <pivotArea field="2" type="button" dataOnly="0" labelOnly="1" outline="0" axis="axisRow" fieldPosition="2"/>
    </format>
    <format dxfId="4860">
      <pivotArea field="3" type="button" dataOnly="0" labelOnly="1" outline="0" axis="axisRow" fieldPosition="4"/>
    </format>
    <format dxfId="4859">
      <pivotArea field="7" type="button" dataOnly="0" labelOnly="1" outline="0" axis="axisRow" fieldPosition="3"/>
    </format>
    <format dxfId="4858">
      <pivotArea dataOnly="0" labelOnly="1" grandRow="1" outline="0" fieldPosition="0"/>
    </format>
    <format dxfId="4857">
      <pivotArea dataOnly="0" labelOnly="1" outline="0" axis="axisValues" fieldPosition="0"/>
    </format>
    <format dxfId="4856">
      <pivotArea field="7" type="button" dataOnly="0" labelOnly="1" outline="0" axis="axisRow" fieldPosition="3"/>
    </format>
    <format dxfId="4855">
      <pivotArea field="3" type="button" dataOnly="0" labelOnly="1" outline="0" axis="axisRow" fieldPosition="4"/>
    </format>
    <format dxfId="4854">
      <pivotArea field="3" type="button" dataOnly="0" labelOnly="1" outline="0" axis="axisRow" fieldPosition="4"/>
    </format>
    <format dxfId="4853">
      <pivotArea field="7" type="button" dataOnly="0" labelOnly="1" outline="0" axis="axisRow" fieldPosition="3"/>
    </format>
    <format dxfId="4852">
      <pivotArea field="3" type="button" dataOnly="0" labelOnly="1" outline="0" axis="axisRow" fieldPosition="4"/>
    </format>
    <format dxfId="4851">
      <pivotArea field="7" type="button" dataOnly="0" labelOnly="1" outline="0" axis="axisRow" fieldPosition="3"/>
    </format>
    <format dxfId="4850">
      <pivotArea field="3" type="button" dataOnly="0" labelOnly="1" outline="0" axis="axisRow" fieldPosition="4"/>
    </format>
    <format dxfId="4849">
      <pivotArea field="7" type="button" dataOnly="0" labelOnly="1" outline="0" axis="axisRow" fieldPosition="3"/>
    </format>
    <format dxfId="4848">
      <pivotArea field="3" type="button" dataOnly="0" labelOnly="1" outline="0" axis="axisRow" fieldPosition="4"/>
    </format>
    <format dxfId="4847">
      <pivotArea field="7" type="button" dataOnly="0" labelOnly="1" outline="0" axis="axisRow" fieldPosition="3"/>
    </format>
    <format dxfId="4846">
      <pivotArea field="3" type="button" dataOnly="0" labelOnly="1" outline="0" axis="axisRow" fieldPosition="4"/>
    </format>
    <format dxfId="4845">
      <pivotArea field="7" type="button" dataOnly="0" labelOnly="1" outline="0" axis="axisRow" fieldPosition="3"/>
    </format>
    <format dxfId="4844">
      <pivotArea field="3" type="button" dataOnly="0" labelOnly="1" outline="0" axis="axisRow" fieldPosition="4"/>
    </format>
    <format dxfId="4843">
      <pivotArea field="7" type="button" dataOnly="0" labelOnly="1" outline="0" axis="axisRow" fieldPosition="3"/>
    </format>
    <format dxfId="4842">
      <pivotArea dataOnly="0" labelOnly="1" grandRow="1" outline="0" fieldPosition="0"/>
    </format>
    <format dxfId="4841">
      <pivotArea field="3" type="button" dataOnly="0" labelOnly="1" outline="0" axis="axisRow" fieldPosition="4"/>
    </format>
    <format dxfId="4840">
      <pivotArea field="7" type="button" dataOnly="0" labelOnly="1" outline="0" axis="axisRow" fieldPosition="3"/>
    </format>
    <format dxfId="4839">
      <pivotArea field="3" type="button" dataOnly="0" labelOnly="1" outline="0" axis="axisRow" fieldPosition="4"/>
    </format>
    <format dxfId="4838">
      <pivotArea field="7" type="button" dataOnly="0" labelOnly="1" outline="0" axis="axisRow" fieldPosition="3"/>
    </format>
    <format dxfId="4837">
      <pivotArea dataOnly="0" labelOnly="1" grandRow="1" outline="0" fieldPosition="0"/>
    </format>
    <format dxfId="4836">
      <pivotArea outline="0" collapsedLevelsAreSubtotals="1" fieldPosition="0"/>
    </format>
    <format dxfId="4835">
      <pivotArea field="3" type="button" dataOnly="0" labelOnly="1" outline="0" axis="axisRow" fieldPosition="4"/>
    </format>
    <format dxfId="4834">
      <pivotArea field="7" type="button" dataOnly="0" labelOnly="1" outline="0" axis="axisRow" fieldPosition="3"/>
    </format>
    <format dxfId="4833">
      <pivotArea dataOnly="0" labelOnly="1" outline="0" axis="axisValues" fieldPosition="0"/>
    </format>
    <format dxfId="4832">
      <pivotArea outline="0" collapsedLevelsAreSubtotals="1" fieldPosition="0"/>
    </format>
    <format dxfId="4831">
      <pivotArea field="3" type="button" dataOnly="0" labelOnly="1" outline="0" axis="axisRow" fieldPosition="4"/>
    </format>
    <format dxfId="4830">
      <pivotArea field="7" type="button" dataOnly="0" labelOnly="1" outline="0" axis="axisRow" fieldPosition="3"/>
    </format>
    <format dxfId="4829">
      <pivotArea dataOnly="0" labelOnly="1" outline="0" axis="axisValues" fieldPosition="0"/>
    </format>
    <format dxfId="4828">
      <pivotArea outline="0" collapsedLevelsAreSubtotals="1" fieldPosition="0"/>
    </format>
    <format dxfId="4827">
      <pivotArea field="3" type="button" dataOnly="0" labelOnly="1" outline="0" axis="axisRow" fieldPosition="4"/>
    </format>
    <format dxfId="4826">
      <pivotArea field="7" type="button" dataOnly="0" labelOnly="1" outline="0" axis="axisRow" fieldPosition="3"/>
    </format>
    <format dxfId="4825">
      <pivotArea dataOnly="0" labelOnly="1" outline="0" axis="axisValues" fieldPosition="0"/>
    </format>
    <format dxfId="4824">
      <pivotArea outline="0" collapsedLevelsAreSubtotals="1" fieldPosition="0"/>
    </format>
    <format dxfId="4823">
      <pivotArea dataOnly="0" labelOnly="1" outline="0" axis="axisValues" fieldPosition="0"/>
    </format>
    <format dxfId="4822">
      <pivotArea outline="0" collapsedLevelsAreSubtotals="1" fieldPosition="0"/>
    </format>
    <format dxfId="4821">
      <pivotArea dataOnly="0" labelOnly="1" outline="0" axis="axisValues" fieldPosition="0"/>
    </format>
    <format dxfId="4820">
      <pivotArea field="2" type="button" dataOnly="0" labelOnly="1" outline="0" axis="axisRow" fieldPosition="2"/>
    </format>
    <format dxfId="4819">
      <pivotArea field="3" type="button" dataOnly="0" labelOnly="1" outline="0" axis="axisRow" fieldPosition="4"/>
    </format>
    <format dxfId="4818">
      <pivotArea field="7" type="button" dataOnly="0" labelOnly="1" outline="0" axis="axisRow" fieldPosition="3"/>
    </format>
    <format dxfId="4817">
      <pivotArea field="7" type="button" dataOnly="0" labelOnly="1" outline="0" axis="axisRow" fieldPosition="3"/>
    </format>
    <format dxfId="4816">
      <pivotArea field="7" type="button" dataOnly="0" labelOnly="1" outline="0" axis="axisRow" fieldPosition="3"/>
    </format>
    <format dxfId="4815">
      <pivotArea type="all" dataOnly="0" outline="0" fieldPosition="0"/>
    </format>
    <format dxfId="4814">
      <pivotArea outline="0" collapsedLevelsAreSubtotals="1" fieldPosition="0"/>
    </format>
    <format dxfId="4813">
      <pivotArea field="11" type="button" dataOnly="0" labelOnly="1" outline="0" axis="axisPage" fieldPosition="0"/>
    </format>
    <format dxfId="4812">
      <pivotArea field="3" type="button" dataOnly="0" labelOnly="1" outline="0" axis="axisRow" fieldPosition="4"/>
    </format>
    <format dxfId="4811">
      <pivotArea field="2" type="button" dataOnly="0" labelOnly="1" outline="0" axis="axisRow" fieldPosition="2"/>
    </format>
    <format dxfId="4810">
      <pivotArea field="7" type="button" dataOnly="0" labelOnly="1" outline="0" axis="axisRow" fieldPosition="3"/>
    </format>
    <format dxfId="4809">
      <pivotArea dataOnly="0" labelOnly="1" outline="0" axis="axisValues" fieldPosition="0"/>
    </format>
    <format dxfId="4808">
      <pivotArea field="3" type="button" dataOnly="0" labelOnly="1" outline="0" axis="axisRow" fieldPosition="4"/>
    </format>
    <format dxfId="4807">
      <pivotArea field="3" type="button" dataOnly="0" labelOnly="1" outline="0" axis="axisRow" fieldPosition="4"/>
    </format>
    <format dxfId="4806">
      <pivotArea field="7" type="button" dataOnly="0" labelOnly="1" outline="0" axis="axisRow" fieldPosition="3"/>
    </format>
    <format dxfId="4805">
      <pivotArea field="3" type="button" dataOnly="0" labelOnly="1" outline="0" axis="axisRow" fieldPosition="4"/>
    </format>
    <format dxfId="4804">
      <pivotArea field="7" type="button" dataOnly="0" labelOnly="1" outline="0" axis="axisRow" fieldPosition="3"/>
    </format>
    <format dxfId="4803">
      <pivotArea field="3" type="button" dataOnly="0" labelOnly="1" outline="0" axis="axisRow" fieldPosition="4"/>
    </format>
    <format dxfId="4802">
      <pivotArea field="13" type="button" dataOnly="0" labelOnly="1" outline="0"/>
    </format>
    <format dxfId="4801">
      <pivotArea field="7" type="button" dataOnly="0" labelOnly="1" outline="0" axis="axisRow" fieldPosition="3"/>
    </format>
    <format dxfId="4800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66"/>
          </reference>
          <reference field="7" count="1">
            <x v="16"/>
          </reference>
          <reference field="11" count="0" selected="0"/>
        </references>
      </pivotArea>
    </format>
    <format dxfId="4799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63"/>
          </reference>
          <reference field="7" count="1">
            <x v="16"/>
          </reference>
          <reference field="11" count="0" selected="0"/>
        </references>
      </pivotArea>
    </format>
    <format dxfId="4798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3"/>
          </reference>
          <reference field="7" count="1">
            <x v="0"/>
          </reference>
          <reference field="11" count="0" selected="0"/>
        </references>
      </pivotArea>
    </format>
    <format dxfId="4797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89"/>
          </reference>
          <reference field="7" count="1">
            <x v="16"/>
          </reference>
          <reference field="11" count="0" selected="0"/>
        </references>
      </pivotArea>
    </format>
    <format dxfId="4796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93"/>
          </reference>
          <reference field="7" count="1">
            <x v="16"/>
          </reference>
          <reference field="11" count="0" selected="0"/>
        </references>
      </pivotArea>
    </format>
    <format dxfId="4795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10"/>
          </reference>
          <reference field="7" count="1">
            <x v="10"/>
          </reference>
          <reference field="11" count="0" selected="0"/>
        </references>
      </pivotArea>
    </format>
    <format dxfId="4794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111"/>
          </reference>
          <reference field="7" count="1">
            <x v="16"/>
          </reference>
          <reference field="11" count="0" selected="0"/>
        </references>
      </pivotArea>
    </format>
    <format dxfId="4793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132"/>
          </reference>
          <reference field="7" count="1">
            <x v="4"/>
          </reference>
          <reference field="11" count="0" selected="0"/>
        </references>
      </pivotArea>
    </format>
    <format dxfId="479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0"/>
          </reference>
          <reference field="7" count="1">
            <x v="10"/>
          </reference>
          <reference field="11" count="0" selected="0"/>
        </references>
      </pivotArea>
    </format>
    <format dxfId="4791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141"/>
          </reference>
          <reference field="7" count="1">
            <x v="5"/>
          </reference>
          <reference field="11" count="0" selected="0"/>
        </references>
      </pivotArea>
    </format>
    <format dxfId="4790">
      <pivotArea type="all" dataOnly="0" outline="0" fieldPosition="0"/>
    </format>
    <format dxfId="4789">
      <pivotArea outline="0" collapsedLevelsAreSubtotals="1" fieldPosition="0"/>
    </format>
    <format dxfId="4788">
      <pivotArea field="7" type="button" dataOnly="0" labelOnly="1" outline="0" axis="axisRow" fieldPosition="3"/>
    </format>
    <format dxfId="4787">
      <pivotArea dataOnly="0" labelOnly="1" outline="0" fieldPosition="0">
        <references count="1">
          <reference field="11" count="0"/>
        </references>
      </pivotArea>
    </format>
    <format dxfId="4786">
      <pivotArea dataOnly="0" labelOnly="1" outline="0" fieldPosition="0">
        <references count="2">
          <reference field="1" count="10">
            <x v="56"/>
            <x v="68"/>
            <x v="77"/>
            <x v="93"/>
            <x v="94"/>
            <x v="109"/>
            <x v="115"/>
            <x v="130"/>
            <x v="150"/>
            <x v="151"/>
          </reference>
          <reference field="11" count="0" selected="0"/>
        </references>
      </pivotArea>
    </format>
    <format dxfId="4785">
      <pivotArea dataOnly="0" labelOnly="1" outline="0" fieldPosition="0">
        <references count="3">
          <reference field="1" count="1" selected="0">
            <x v="151"/>
          </reference>
          <reference field="2" count="1">
            <x v="66"/>
          </reference>
          <reference field="11" count="0" selected="0"/>
        </references>
      </pivotArea>
    </format>
    <format dxfId="4784">
      <pivotArea dataOnly="0" labelOnly="1" outline="0" fieldPosition="0">
        <references count="3">
          <reference field="1" count="1" selected="0">
            <x v="150"/>
          </reference>
          <reference field="2" count="1">
            <x v="63"/>
          </reference>
          <reference field="11" count="0" selected="0"/>
        </references>
      </pivotArea>
    </format>
    <format dxfId="4783">
      <pivotArea dataOnly="0" labelOnly="1" outline="0" fieldPosition="0">
        <references count="3">
          <reference field="1" count="1" selected="0">
            <x v="130"/>
          </reference>
          <reference field="2" count="1">
            <x v="3"/>
          </reference>
          <reference field="11" count="0" selected="0"/>
        </references>
      </pivotArea>
    </format>
    <format dxfId="4782">
      <pivotArea dataOnly="0" labelOnly="1" outline="0" fieldPosition="0">
        <references count="3">
          <reference field="1" count="1" selected="0">
            <x v="115"/>
          </reference>
          <reference field="2" count="1">
            <x v="89"/>
          </reference>
          <reference field="11" count="0" selected="0"/>
        </references>
      </pivotArea>
    </format>
    <format dxfId="4781">
      <pivotArea dataOnly="0" labelOnly="1" outline="0" fieldPosition="0">
        <references count="3">
          <reference field="1" count="1" selected="0">
            <x v="109"/>
          </reference>
          <reference field="2" count="1">
            <x v="93"/>
          </reference>
          <reference field="11" count="0" selected="0"/>
        </references>
      </pivotArea>
    </format>
    <format dxfId="4780">
      <pivotArea dataOnly="0" labelOnly="1" outline="0" fieldPosition="0">
        <references count="3">
          <reference field="1" count="1" selected="0">
            <x v="94"/>
          </reference>
          <reference field="2" count="1">
            <x v="110"/>
          </reference>
          <reference field="11" count="0" selected="0"/>
        </references>
      </pivotArea>
    </format>
    <format dxfId="4779">
      <pivotArea dataOnly="0" labelOnly="1" outline="0" fieldPosition="0">
        <references count="3">
          <reference field="1" count="1" selected="0">
            <x v="93"/>
          </reference>
          <reference field="2" count="1">
            <x v="111"/>
          </reference>
          <reference field="11" count="0" selected="0"/>
        </references>
      </pivotArea>
    </format>
    <format dxfId="4778">
      <pivotArea dataOnly="0" labelOnly="1" outline="0" fieldPosition="0">
        <references count="3">
          <reference field="1" count="1" selected="0">
            <x v="77"/>
          </reference>
          <reference field="2" count="1">
            <x v="132"/>
          </reference>
          <reference field="11" count="0" selected="0"/>
        </references>
      </pivotArea>
    </format>
    <format dxfId="4777">
      <pivotArea dataOnly="0" labelOnly="1" outline="0" fieldPosition="0">
        <references count="3">
          <reference field="1" count="1" selected="0">
            <x v="68"/>
          </reference>
          <reference field="2" count="1">
            <x v="30"/>
          </reference>
          <reference field="11" count="0" selected="0"/>
        </references>
      </pivotArea>
    </format>
    <format dxfId="4776">
      <pivotArea dataOnly="0" labelOnly="1" outline="0" fieldPosition="0">
        <references count="3">
          <reference field="1" count="1" selected="0">
            <x v="56"/>
          </reference>
          <reference field="2" count="1">
            <x v="141"/>
          </reference>
          <reference field="11" count="0" selected="0"/>
        </references>
      </pivotArea>
    </format>
    <format dxfId="4775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66"/>
          </reference>
          <reference field="7" count="1">
            <x v="16"/>
          </reference>
          <reference field="11" count="0" selected="0"/>
        </references>
      </pivotArea>
    </format>
    <format dxfId="4774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63"/>
          </reference>
          <reference field="7" count="1">
            <x v="16"/>
          </reference>
          <reference field="11" count="0" selected="0"/>
        </references>
      </pivotArea>
    </format>
    <format dxfId="4773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3"/>
          </reference>
          <reference field="7" count="1">
            <x v="0"/>
          </reference>
          <reference field="11" count="0" selected="0"/>
        </references>
      </pivotArea>
    </format>
    <format dxfId="4772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89"/>
          </reference>
          <reference field="7" count="1">
            <x v="16"/>
          </reference>
          <reference field="11" count="0" selected="0"/>
        </references>
      </pivotArea>
    </format>
    <format dxfId="4771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93"/>
          </reference>
          <reference field="7" count="1">
            <x v="16"/>
          </reference>
          <reference field="11" count="0" selected="0"/>
        </references>
      </pivotArea>
    </format>
    <format dxfId="4770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10"/>
          </reference>
          <reference field="7" count="1">
            <x v="10"/>
          </reference>
          <reference field="11" count="0" selected="0"/>
        </references>
      </pivotArea>
    </format>
    <format dxfId="4769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111"/>
          </reference>
          <reference field="7" count="1">
            <x v="16"/>
          </reference>
          <reference field="11" count="0" selected="0"/>
        </references>
      </pivotArea>
    </format>
    <format dxfId="4768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132"/>
          </reference>
          <reference field="7" count="1">
            <x v="4"/>
          </reference>
          <reference field="11" count="0" selected="0"/>
        </references>
      </pivotArea>
    </format>
    <format dxfId="4767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0"/>
          </reference>
          <reference field="7" count="1">
            <x v="10"/>
          </reference>
          <reference field="11" count="0" selected="0"/>
        </references>
      </pivotArea>
    </format>
    <format dxfId="4766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141"/>
          </reference>
          <reference field="7" count="1">
            <x v="5"/>
          </reference>
          <reference field="11" count="0" selected="0"/>
        </references>
      </pivotArea>
    </format>
    <format dxfId="4765">
      <pivotArea dataOnly="0" labelOnly="1" outline="0" axis="axisValues" fieldPosition="0"/>
    </format>
    <format dxfId="4764">
      <pivotArea field="11" type="button" dataOnly="0" labelOnly="1" outline="0" axis="axisPage" fieldPosition="0"/>
    </format>
    <format dxfId="4763">
      <pivotArea field="3" type="button" dataOnly="0" labelOnly="1" outline="0" axis="axisRow" fieldPosition="4"/>
    </format>
    <format dxfId="4762">
      <pivotArea field="3" type="button" dataOnly="0" labelOnly="1" outline="0" axis="axisRow" fieldPosition="4"/>
    </format>
    <format dxfId="476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79"/>
          </reference>
          <reference field="7" count="1">
            <x v="5"/>
          </reference>
          <reference field="8" count="1" selected="0">
            <x v="66"/>
          </reference>
        </references>
      </pivotArea>
    </format>
    <format dxfId="4760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80"/>
          </reference>
          <reference field="7" count="1">
            <x v="10"/>
          </reference>
          <reference field="8" count="1" selected="0">
            <x v="66"/>
          </reference>
        </references>
      </pivotArea>
    </format>
    <format dxfId="475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81"/>
          </reference>
          <reference field="7" count="1">
            <x v="16"/>
          </reference>
          <reference field="8" count="1" selected="0">
            <x v="66"/>
          </reference>
        </references>
      </pivotArea>
    </format>
    <format dxfId="4758">
      <pivotArea field="3" type="button" dataOnly="0" labelOnly="1" outline="0" axis="axisRow" fieldPosition="4"/>
    </format>
    <format dxfId="4757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79"/>
          </reference>
          <reference field="3" count="1">
            <x v="0"/>
          </reference>
          <reference field="7" count="1" selected="0">
            <x v="5"/>
          </reference>
          <reference field="8" count="1" selected="0">
            <x v="66"/>
          </reference>
        </references>
      </pivotArea>
    </format>
    <format dxfId="4756">
      <pivotArea dataOnly="0" labelOnly="1" outline="0" fieldPosition="0">
        <references count="5">
          <reference field="1" count="1" selected="0">
            <x v="55"/>
          </reference>
          <reference field="2" count="1" selected="0">
            <x v="180"/>
          </reference>
          <reference field="3" count="1">
            <x v="1"/>
          </reference>
          <reference field="7" count="1" selected="0">
            <x v="10"/>
          </reference>
          <reference field="8" count="1" selected="0">
            <x v="66"/>
          </reference>
        </references>
      </pivotArea>
    </format>
    <format dxfId="4755">
      <pivotArea dataOnly="0" labelOnly="1" outline="0" fieldPosition="0">
        <references count="5">
          <reference field="1" count="1" selected="0">
            <x v="54"/>
          </reference>
          <reference field="2" count="1" selected="0">
            <x v="181"/>
          </reference>
          <reference field="3" count="1">
            <x v="3"/>
          </reference>
          <reference field="7" count="1" selected="0">
            <x v="16"/>
          </reference>
          <reference field="8" count="1" selected="0">
            <x v="66"/>
          </reference>
        </references>
      </pivotArea>
    </format>
    <format dxfId="4754">
      <pivotArea field="3" type="button" dataOnly="0" labelOnly="1" outline="0" axis="axisRow" fieldPosition="4"/>
    </format>
    <format dxfId="4753">
      <pivotArea dataOnly="0" labelOnly="1" outline="0" fieldPosition="0">
        <references count="1">
          <reference field="8" count="0" defaultSubtotal="1"/>
        </references>
      </pivotArea>
    </format>
    <format dxfId="4752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82"/>
          </reference>
          <reference field="3" count="1">
            <x v="1"/>
          </reference>
          <reference field="7" count="1" selected="0">
            <x v="10"/>
          </reference>
          <reference field="8" count="0" selected="0"/>
        </references>
      </pivotArea>
    </format>
    <format dxfId="4751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83"/>
          </reference>
          <reference field="3" count="1">
            <x v="3"/>
          </reference>
          <reference field="7" count="1" selected="0">
            <x v="16"/>
          </reference>
          <reference field="8" count="0" selected="0"/>
        </references>
      </pivotArea>
    </format>
    <format dxfId="4750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84"/>
          </reference>
          <reference field="3" count="1">
            <x v="6"/>
          </reference>
          <reference field="7" count="1" selected="0">
            <x v="19"/>
          </reference>
          <reference field="8" count="0" selected="0"/>
        </references>
      </pivotArea>
    </format>
    <format dxfId="4749">
      <pivotArea dataOnly="0" labelOnly="1" outline="0" fieldPosition="0">
        <references count="1">
          <reference field="11" count="0"/>
        </references>
      </pivotArea>
    </format>
    <format dxfId="4748">
      <pivotArea dataOnly="0" labelOnly="1" outline="0" fieldPosition="0">
        <references count="1">
          <reference field="11" count="0"/>
        </references>
      </pivotArea>
    </format>
    <format dxfId="4747">
      <pivotArea field="3" type="button" dataOnly="0" labelOnly="1" outline="0" axis="axisRow" fieldPosition="4"/>
    </format>
    <format dxfId="4746">
      <pivotArea field="3" type="button" dataOnly="0" labelOnly="1" outline="0" axis="axisRow" fieldPosition="4"/>
    </format>
    <format dxfId="4745">
      <pivotArea dataOnly="0" labelOnly="1" outline="0" fieldPosition="0">
        <references count="1">
          <reference field="8" count="0" defaultSubtotal="1"/>
        </references>
      </pivotArea>
    </format>
    <format dxfId="4744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82"/>
          </reference>
          <reference field="3" count="1">
            <x v="1"/>
          </reference>
          <reference field="7" count="1" selected="0">
            <x v="10"/>
          </reference>
          <reference field="8" count="0" selected="0"/>
        </references>
      </pivotArea>
    </format>
    <format dxfId="4743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83"/>
          </reference>
          <reference field="3" count="1">
            <x v="3"/>
          </reference>
          <reference field="7" count="1" selected="0">
            <x v="16"/>
          </reference>
          <reference field="8" count="0" selected="0"/>
        </references>
      </pivotArea>
    </format>
    <format dxfId="4742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84"/>
          </reference>
          <reference field="3" count="1">
            <x v="6"/>
          </reference>
          <reference field="7" count="1" selected="0">
            <x v="19"/>
          </reference>
          <reference field="8" count="0" selected="0"/>
        </references>
      </pivotArea>
    </format>
    <format dxfId="4741">
      <pivotArea dataOnly="0" labelOnly="1" outline="0" fieldPosition="0">
        <references count="1">
          <reference field="8" count="0" defaultSubtotal="1"/>
        </references>
      </pivotArea>
    </format>
    <format dxfId="4740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82"/>
          </reference>
          <reference field="3" count="1">
            <x v="1"/>
          </reference>
          <reference field="7" count="1" selected="0">
            <x v="10"/>
          </reference>
          <reference field="8" count="0" selected="0"/>
        </references>
      </pivotArea>
    </format>
    <format dxfId="4739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83"/>
          </reference>
          <reference field="3" count="1">
            <x v="3"/>
          </reference>
          <reference field="7" count="1" selected="0">
            <x v="16"/>
          </reference>
          <reference field="8" count="0" selected="0"/>
        </references>
      </pivotArea>
    </format>
    <format dxfId="4738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84"/>
          </reference>
          <reference field="3" count="1">
            <x v="6"/>
          </reference>
          <reference field="7" count="1" selected="0">
            <x v="19"/>
          </reference>
          <reference field="8" count="0" selected="0"/>
        </references>
      </pivotArea>
    </format>
    <format dxfId="4737">
      <pivotArea outline="0" fieldPosition="0">
        <references count="5">
          <reference field="1" count="3" selected="0">
            <x v="19"/>
            <x v="54"/>
            <x v="55"/>
          </reference>
          <reference field="2" count="3" selected="0">
            <x v="179"/>
            <x v="180"/>
            <x v="181"/>
          </reference>
          <reference field="3" count="3" selected="0">
            <x v="0"/>
            <x v="1"/>
            <x v="3"/>
          </reference>
          <reference field="7" count="3" selected="0">
            <x v="5"/>
            <x v="10"/>
            <x v="16"/>
          </reference>
          <reference field="8" count="0" selected="0"/>
        </references>
      </pivotArea>
    </format>
    <format dxfId="4736">
      <pivotArea dataOnly="0" labelOnly="1" outline="0" fieldPosition="0">
        <references count="2">
          <reference field="1" count="3">
            <x v="19"/>
            <x v="54"/>
            <x v="55"/>
          </reference>
          <reference field="8" count="0" selected="0"/>
        </references>
      </pivotArea>
    </format>
    <format dxfId="4735">
      <pivotArea dataOnly="0" labelOnly="1" outline="0" fieldPosition="0">
        <references count="3">
          <reference field="1" count="1" selected="0">
            <x v="19"/>
          </reference>
          <reference field="2" count="1">
            <x v="179"/>
          </reference>
          <reference field="8" count="0" selected="0"/>
        </references>
      </pivotArea>
    </format>
    <format dxfId="4734">
      <pivotArea dataOnly="0" labelOnly="1" outline="0" fieldPosition="0">
        <references count="3">
          <reference field="1" count="1" selected="0">
            <x v="55"/>
          </reference>
          <reference field="2" count="1">
            <x v="180"/>
          </reference>
          <reference field="8" count="0" selected="0"/>
        </references>
      </pivotArea>
    </format>
    <format dxfId="4733">
      <pivotArea dataOnly="0" labelOnly="1" outline="0" fieldPosition="0">
        <references count="3">
          <reference field="1" count="1" selected="0">
            <x v="54"/>
          </reference>
          <reference field="2" count="1">
            <x v="181"/>
          </reference>
          <reference field="8" count="0" selected="0"/>
        </references>
      </pivotArea>
    </format>
    <format dxfId="473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79"/>
          </reference>
          <reference field="7" count="1">
            <x v="5"/>
          </reference>
          <reference field="8" count="0" selected="0"/>
        </references>
      </pivotArea>
    </format>
    <format dxfId="4731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80"/>
          </reference>
          <reference field="7" count="1">
            <x v="10"/>
          </reference>
          <reference field="8" count="0" selected="0"/>
        </references>
      </pivotArea>
    </format>
    <format dxfId="473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81"/>
          </reference>
          <reference field="7" count="1">
            <x v="16"/>
          </reference>
          <reference field="8" count="0" selected="0"/>
        </references>
      </pivotArea>
    </format>
    <format dxfId="4729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79"/>
          </reference>
          <reference field="3" count="1">
            <x v="0"/>
          </reference>
          <reference field="7" count="1" selected="0">
            <x v="5"/>
          </reference>
          <reference field="8" count="0" selected="0"/>
        </references>
      </pivotArea>
    </format>
    <format dxfId="4728">
      <pivotArea dataOnly="0" labelOnly="1" outline="0" fieldPosition="0">
        <references count="5">
          <reference field="1" count="1" selected="0">
            <x v="55"/>
          </reference>
          <reference field="2" count="1" selected="0">
            <x v="180"/>
          </reference>
          <reference field="3" count="1">
            <x v="1"/>
          </reference>
          <reference field="7" count="1" selected="0">
            <x v="10"/>
          </reference>
          <reference field="8" count="0" selected="0"/>
        </references>
      </pivotArea>
    </format>
    <format dxfId="4727">
      <pivotArea dataOnly="0" labelOnly="1" outline="0" fieldPosition="0">
        <references count="5">
          <reference field="1" count="1" selected="0">
            <x v="54"/>
          </reference>
          <reference field="2" count="1" selected="0">
            <x v="181"/>
          </reference>
          <reference field="3" count="1">
            <x v="3"/>
          </reference>
          <reference field="7" count="1" selected="0">
            <x v="16"/>
          </reference>
          <reference field="8" count="0" selected="0"/>
        </references>
      </pivotArea>
    </format>
    <format dxfId="4726">
      <pivotArea outline="0" fieldPosition="0">
        <references count="5">
          <reference field="1" count="3" selected="0">
            <x v="16"/>
            <x v="17"/>
            <x v="18"/>
          </reference>
          <reference field="2" count="3" selected="0">
            <x v="182"/>
            <x v="183"/>
            <x v="184"/>
          </reference>
          <reference field="3" count="3" selected="0">
            <x v="1"/>
            <x v="3"/>
            <x v="6"/>
          </reference>
          <reference field="7" count="3" selected="0">
            <x v="10"/>
            <x v="16"/>
            <x v="19"/>
          </reference>
          <reference field="8" count="0" selected="0"/>
        </references>
      </pivotArea>
    </format>
    <format dxfId="4725">
      <pivotArea dataOnly="0" labelOnly="1" outline="0" fieldPosition="0">
        <references count="2">
          <reference field="1" count="3">
            <x v="16"/>
            <x v="17"/>
            <x v="18"/>
          </reference>
          <reference field="8" count="0" selected="0"/>
        </references>
      </pivotArea>
    </format>
    <format dxfId="4724">
      <pivotArea dataOnly="0" labelOnly="1" outline="0" fieldPosition="0">
        <references count="3">
          <reference field="1" count="1" selected="0">
            <x v="18"/>
          </reference>
          <reference field="2" count="1">
            <x v="182"/>
          </reference>
          <reference field="8" count="0" selected="0"/>
        </references>
      </pivotArea>
    </format>
    <format dxfId="4723">
      <pivotArea dataOnly="0" labelOnly="1" outline="0" fieldPosition="0">
        <references count="3">
          <reference field="1" count="1" selected="0">
            <x v="17"/>
          </reference>
          <reference field="2" count="1">
            <x v="183"/>
          </reference>
          <reference field="8" count="0" selected="0"/>
        </references>
      </pivotArea>
    </format>
    <format dxfId="4722">
      <pivotArea dataOnly="0" labelOnly="1" outline="0" fieldPosition="0">
        <references count="3">
          <reference field="1" count="1" selected="0">
            <x v="16"/>
          </reference>
          <reference field="2" count="1">
            <x v="184"/>
          </reference>
          <reference field="8" count="0" selected="0"/>
        </references>
      </pivotArea>
    </format>
    <format dxfId="47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82"/>
          </reference>
          <reference field="7" count="1">
            <x v="10"/>
          </reference>
          <reference field="8" count="0" selected="0"/>
        </references>
      </pivotArea>
    </format>
    <format dxfId="472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83"/>
          </reference>
          <reference field="7" count="1">
            <x v="16"/>
          </reference>
          <reference field="8" count="0" selected="0"/>
        </references>
      </pivotArea>
    </format>
    <format dxfId="4719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84"/>
          </reference>
          <reference field="7" count="1">
            <x v="19"/>
          </reference>
          <reference field="8" count="0" selected="0"/>
        </references>
      </pivotArea>
    </format>
    <format dxfId="4718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82"/>
          </reference>
          <reference field="3" count="1">
            <x v="1"/>
          </reference>
          <reference field="7" count="1" selected="0">
            <x v="10"/>
          </reference>
          <reference field="8" count="0" selected="0"/>
        </references>
      </pivotArea>
    </format>
    <format dxfId="4717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83"/>
          </reference>
          <reference field="3" count="1">
            <x v="3"/>
          </reference>
          <reference field="7" count="1" selected="0">
            <x v="16"/>
          </reference>
          <reference field="8" count="0" selected="0"/>
        </references>
      </pivotArea>
    </format>
    <format dxfId="4716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84"/>
          </reference>
          <reference field="3" count="1">
            <x v="6"/>
          </reference>
          <reference field="7" count="1" selected="0">
            <x v="19"/>
          </reference>
          <reference field="8" count="0" selected="0"/>
        </references>
      </pivotArea>
    </format>
    <format dxfId="4715">
      <pivotArea dataOnly="0" labelOnly="1" outline="0" fieldPosition="0">
        <references count="3">
          <reference field="1" count="1" selected="0">
            <x v="17"/>
          </reference>
          <reference field="2" count="1">
            <x v="183"/>
          </reference>
          <reference field="8" count="0" selected="0"/>
        </references>
      </pivotArea>
    </format>
    <format dxfId="4714">
      <pivotArea outline="0" fieldPosition="0">
        <references count="5">
          <reference field="1" count="3" selected="0">
            <x v="20"/>
            <x v="21"/>
            <x v="22"/>
          </reference>
          <reference field="2" count="3" selected="0">
            <x v="174"/>
            <x v="175"/>
            <x v="176"/>
          </reference>
          <reference field="3" count="3" selected="0">
            <x v="1"/>
            <x v="3"/>
            <x v="4"/>
          </reference>
          <reference field="7" count="3" selected="0">
            <x v="10"/>
            <x v="18"/>
            <x v="25"/>
          </reference>
          <reference field="8" count="0" selected="0"/>
        </references>
      </pivotArea>
    </format>
    <format dxfId="4713">
      <pivotArea dataOnly="0" labelOnly="1" outline="0" fieldPosition="0">
        <references count="2">
          <reference field="1" count="3">
            <x v="20"/>
            <x v="21"/>
            <x v="22"/>
          </reference>
          <reference field="8" count="0" selected="0"/>
        </references>
      </pivotArea>
    </format>
    <format dxfId="4712">
      <pivotArea dataOnly="0" labelOnly="1" outline="0" fieldPosition="0">
        <references count="3">
          <reference field="1" count="1" selected="0">
            <x v="22"/>
          </reference>
          <reference field="2" count="1">
            <x v="174"/>
          </reference>
          <reference field="8" count="0" selected="0"/>
        </references>
      </pivotArea>
    </format>
    <format dxfId="4711">
      <pivotArea dataOnly="0" labelOnly="1" outline="0" fieldPosition="0">
        <references count="3">
          <reference field="1" count="1" selected="0">
            <x v="21"/>
          </reference>
          <reference field="2" count="1">
            <x v="175"/>
          </reference>
          <reference field="8" count="0" selected="0"/>
        </references>
      </pivotArea>
    </format>
    <format dxfId="4710">
      <pivotArea dataOnly="0" labelOnly="1" outline="0" fieldPosition="0">
        <references count="3">
          <reference field="1" count="1" selected="0">
            <x v="20"/>
          </reference>
          <reference field="2" count="1">
            <x v="176"/>
          </reference>
          <reference field="8" count="0" selected="0"/>
        </references>
      </pivotArea>
    </format>
    <format dxfId="470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174"/>
          </reference>
          <reference field="7" count="1">
            <x v="10"/>
          </reference>
          <reference field="8" count="0" selected="0"/>
        </references>
      </pivotArea>
    </format>
    <format dxfId="470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175"/>
          </reference>
          <reference field="7" count="1">
            <x v="25"/>
          </reference>
          <reference field="8" count="0" selected="0"/>
        </references>
      </pivotArea>
    </format>
    <format dxfId="47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176"/>
          </reference>
          <reference field="7" count="1">
            <x v="18"/>
          </reference>
          <reference field="8" count="0" selected="0"/>
        </references>
      </pivotArea>
    </format>
    <format dxfId="4706">
      <pivotArea dataOnly="0" labelOnly="1" outline="0" fieldPosition="0">
        <references count="5">
          <reference field="1" count="1" selected="0">
            <x v="22"/>
          </reference>
          <reference field="2" count="1" selected="0">
            <x v="174"/>
          </reference>
          <reference field="3" count="1">
            <x v="1"/>
          </reference>
          <reference field="7" count="1" selected="0">
            <x v="10"/>
          </reference>
          <reference field="8" count="0" selected="0"/>
        </references>
      </pivotArea>
    </format>
    <format dxfId="4705">
      <pivotArea dataOnly="0" labelOnly="1" outline="0" fieldPosition="0">
        <references count="5">
          <reference field="1" count="1" selected="0">
            <x v="21"/>
          </reference>
          <reference field="2" count="1" selected="0">
            <x v="175"/>
          </reference>
          <reference field="3" count="1">
            <x v="3"/>
          </reference>
          <reference field="7" count="1" selected="0">
            <x v="25"/>
          </reference>
          <reference field="8" count="0" selected="0"/>
        </references>
      </pivotArea>
    </format>
    <format dxfId="4704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176"/>
          </reference>
          <reference field="3" count="1">
            <x v="4"/>
          </reference>
          <reference field="7" count="1" selected="0">
            <x v="18"/>
          </reference>
          <reference field="8" count="0" selected="0"/>
        </references>
      </pivotArea>
    </format>
    <format dxfId="4703">
      <pivotArea outline="0" fieldPosition="0">
        <references count="5">
          <reference field="1" count="3" selected="0">
            <x v="23"/>
            <x v="24"/>
            <x v="25"/>
          </reference>
          <reference field="2" count="3" selected="0">
            <x v="171"/>
            <x v="172"/>
            <x v="173"/>
          </reference>
          <reference field="3" count="3" selected="0">
            <x v="1"/>
            <x v="3"/>
            <x v="6"/>
          </reference>
          <reference field="7" count="3" selected="0">
            <x v="10"/>
            <x v="16"/>
            <x v="19"/>
          </reference>
          <reference field="8" count="0" selected="0"/>
        </references>
      </pivotArea>
    </format>
    <format dxfId="4702">
      <pivotArea dataOnly="0" labelOnly="1" outline="0" fieldPosition="0">
        <references count="2">
          <reference field="1" count="3">
            <x v="23"/>
            <x v="24"/>
            <x v="25"/>
          </reference>
          <reference field="8" count="0" selected="0"/>
        </references>
      </pivotArea>
    </format>
    <format dxfId="4701">
      <pivotArea dataOnly="0" labelOnly="1" outline="0" fieldPosition="0">
        <references count="3">
          <reference field="1" count="1" selected="0">
            <x v="25"/>
          </reference>
          <reference field="2" count="1">
            <x v="171"/>
          </reference>
          <reference field="8" count="0" selected="0"/>
        </references>
      </pivotArea>
    </format>
    <format dxfId="4700">
      <pivotArea dataOnly="0" labelOnly="1" outline="0" fieldPosition="0">
        <references count="3">
          <reference field="1" count="1" selected="0">
            <x v="24"/>
          </reference>
          <reference field="2" count="1">
            <x v="172"/>
          </reference>
          <reference field="8" count="0" selected="0"/>
        </references>
      </pivotArea>
    </format>
    <format dxfId="4699">
      <pivotArea dataOnly="0" labelOnly="1" outline="0" fieldPosition="0">
        <references count="3">
          <reference field="1" count="1" selected="0">
            <x v="23"/>
          </reference>
          <reference field="2" count="1">
            <x v="173"/>
          </reference>
          <reference field="8" count="0" selected="0"/>
        </references>
      </pivotArea>
    </format>
    <format dxfId="469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171"/>
          </reference>
          <reference field="7" count="1">
            <x v="10"/>
          </reference>
          <reference field="8" count="0" selected="0"/>
        </references>
      </pivotArea>
    </format>
    <format dxfId="4697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72"/>
          </reference>
          <reference field="7" count="1">
            <x v="16"/>
          </reference>
          <reference field="8" count="0" selected="0"/>
        </references>
      </pivotArea>
    </format>
    <format dxfId="469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73"/>
          </reference>
          <reference field="7" count="1">
            <x v="19"/>
          </reference>
          <reference field="8" count="0" selected="0"/>
        </references>
      </pivotArea>
    </format>
    <format dxfId="4695">
      <pivotArea dataOnly="0" labelOnly="1" outline="0" fieldPosition="0">
        <references count="5">
          <reference field="1" count="1" selected="0">
            <x v="25"/>
          </reference>
          <reference field="2" count="1" selected="0">
            <x v="171"/>
          </reference>
          <reference field="3" count="1">
            <x v="1"/>
          </reference>
          <reference field="7" count="1" selected="0">
            <x v="10"/>
          </reference>
          <reference field="8" count="0" selected="0"/>
        </references>
      </pivotArea>
    </format>
    <format dxfId="4694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172"/>
          </reference>
          <reference field="3" count="1">
            <x v="3"/>
          </reference>
          <reference field="7" count="1" selected="0">
            <x v="16"/>
          </reference>
          <reference field="8" count="0" selected="0"/>
        </references>
      </pivotArea>
    </format>
    <format dxfId="4693">
      <pivotArea dataOnly="0" labelOnly="1" outline="0" fieldPosition="0">
        <references count="5">
          <reference field="1" count="1" selected="0">
            <x v="23"/>
          </reference>
          <reference field="2" count="1" selected="0">
            <x v="173"/>
          </reference>
          <reference field="3" count="1">
            <x v="6"/>
          </reference>
          <reference field="7" count="1" selected="0">
            <x v="19"/>
          </reference>
          <reference field="8" count="0" selected="0"/>
        </references>
      </pivotArea>
    </format>
    <format dxfId="4692">
      <pivotArea outline="0" fieldPosition="0">
        <references count="5">
          <reference field="1" count="4" selected="0">
            <x v="12"/>
            <x v="13"/>
            <x v="14"/>
            <x v="15"/>
          </reference>
          <reference field="2" count="4" selected="0">
            <x v="185"/>
            <x v="186"/>
            <x v="187"/>
            <x v="188"/>
          </reference>
          <reference field="3" count="4" selected="0">
            <x v="1"/>
            <x v="2"/>
            <x v="3"/>
            <x v="4"/>
          </reference>
          <reference field="7" count="4" selected="0">
            <x v="12"/>
            <x v="16"/>
            <x v="18"/>
            <x v="24"/>
          </reference>
          <reference field="8" count="0" selected="0"/>
        </references>
      </pivotArea>
    </format>
    <format dxfId="4691">
      <pivotArea dataOnly="0" labelOnly="1" outline="0" fieldPosition="0">
        <references count="2">
          <reference field="1" count="4">
            <x v="12"/>
            <x v="13"/>
            <x v="14"/>
            <x v="15"/>
          </reference>
          <reference field="8" count="0" selected="0"/>
        </references>
      </pivotArea>
    </format>
    <format dxfId="4690">
      <pivotArea dataOnly="0" labelOnly="1" outline="0" fieldPosition="0">
        <references count="3">
          <reference field="1" count="1" selected="0">
            <x v="15"/>
          </reference>
          <reference field="2" count="1">
            <x v="185"/>
          </reference>
          <reference field="8" count="0" selected="0"/>
        </references>
      </pivotArea>
    </format>
    <format dxfId="4689">
      <pivotArea dataOnly="0" labelOnly="1" outline="0" fieldPosition="0">
        <references count="3">
          <reference field="1" count="1" selected="0">
            <x v="14"/>
          </reference>
          <reference field="2" count="1">
            <x v="186"/>
          </reference>
          <reference field="8" count="0" selected="0"/>
        </references>
      </pivotArea>
    </format>
    <format dxfId="4688">
      <pivotArea dataOnly="0" labelOnly="1" outline="0" fieldPosition="0">
        <references count="3">
          <reference field="1" count="1" selected="0">
            <x v="13"/>
          </reference>
          <reference field="2" count="1">
            <x v="187"/>
          </reference>
          <reference field="8" count="0" selected="0"/>
        </references>
      </pivotArea>
    </format>
    <format dxfId="4687">
      <pivotArea dataOnly="0" labelOnly="1" outline="0" fieldPosition="0">
        <references count="3">
          <reference field="1" count="1" selected="0">
            <x v="12"/>
          </reference>
          <reference field="2" count="1">
            <x v="188"/>
          </reference>
          <reference field="8" count="0" selected="0"/>
        </references>
      </pivotArea>
    </format>
    <format dxfId="468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85"/>
          </reference>
          <reference field="7" count="1">
            <x v="12"/>
          </reference>
          <reference field="8" count="0" selected="0"/>
        </references>
      </pivotArea>
    </format>
    <format dxfId="468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6"/>
          </reference>
          <reference field="7" count="1">
            <x v="24"/>
          </reference>
          <reference field="8" count="0" selected="0"/>
        </references>
      </pivotArea>
    </format>
    <format dxfId="468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7"/>
          </reference>
          <reference field="7" count="1">
            <x v="16"/>
          </reference>
          <reference field="8" count="0" selected="0"/>
        </references>
      </pivotArea>
    </format>
    <format dxfId="468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88"/>
          </reference>
          <reference field="7" count="1">
            <x v="18"/>
          </reference>
          <reference field="8" count="0" selected="0"/>
        </references>
      </pivotArea>
    </format>
    <format dxfId="4682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185"/>
          </reference>
          <reference field="3" count="1">
            <x v="1"/>
          </reference>
          <reference field="7" count="1" selected="0">
            <x v="12"/>
          </reference>
          <reference field="8" count="0" selected="0"/>
        </references>
      </pivotArea>
    </format>
    <format dxfId="468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6"/>
          </reference>
          <reference field="3" count="1">
            <x v="2"/>
          </reference>
          <reference field="7" count="1" selected="0">
            <x v="24"/>
          </reference>
          <reference field="8" count="0" selected="0"/>
        </references>
      </pivotArea>
    </format>
    <format dxfId="4680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87"/>
          </reference>
          <reference field="3" count="1">
            <x v="3"/>
          </reference>
          <reference field="7" count="1" selected="0">
            <x v="16"/>
          </reference>
          <reference field="8" count="0" selected="0"/>
        </references>
      </pivotArea>
    </format>
    <format dxfId="467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88"/>
          </reference>
          <reference field="3" count="1">
            <x v="4"/>
          </reference>
          <reference field="7" count="1" selected="0">
            <x v="18"/>
          </reference>
          <reference field="8" count="0" selected="0"/>
        </references>
      </pivotArea>
    </format>
    <format dxfId="4678">
      <pivotArea field="2" type="button" dataOnly="0" labelOnly="1" outline="0" axis="axisRow" fieldPosition="2"/>
    </format>
    <format dxfId="4677">
      <pivotArea field="2" type="button" dataOnly="0" labelOnly="1" outline="0" axis="axisRow" fieldPosition="2"/>
    </format>
    <format dxfId="4676">
      <pivotArea field="7" type="button" dataOnly="0" labelOnly="1" outline="0" axis="axisRow" fieldPosition="3"/>
    </format>
    <format dxfId="4675">
      <pivotArea field="3" type="button" dataOnly="0" labelOnly="1" outline="0" axis="axisRow" fieldPosition="4"/>
    </format>
    <format dxfId="4674">
      <pivotArea field="7" type="button" dataOnly="0" labelOnly="1" outline="0" axis="axisRow" fieldPosition="3"/>
    </format>
    <format dxfId="4673">
      <pivotArea field="3" type="button" dataOnly="0" labelOnly="1" outline="0" axis="axisRow" fieldPosition="4"/>
    </format>
    <format dxfId="4672">
      <pivotArea field="7" type="button" dataOnly="0" labelOnly="1" outline="0" axis="axisRow" fieldPosition="3"/>
    </format>
    <format dxfId="4671">
      <pivotArea field="3" type="button" dataOnly="0" labelOnly="1" outline="0" axis="axisRow" fieldPosition="4"/>
    </format>
    <format dxfId="4670">
      <pivotArea field="7" type="button" dataOnly="0" labelOnly="1" outline="0" axis="axisRow" fieldPosition="3"/>
    </format>
    <format dxfId="4669">
      <pivotArea field="3" type="button" dataOnly="0" labelOnly="1" outline="0" axis="axisRow" fieldPosition="4"/>
    </format>
    <format dxfId="466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1"/>
          </reference>
          <reference field="7" count="1">
            <x v="18"/>
          </reference>
          <reference field="8" count="0" selected="0"/>
        </references>
      </pivotArea>
    </format>
    <format dxfId="46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90"/>
          </reference>
          <reference field="7" count="1">
            <x v="25"/>
          </reference>
          <reference field="8" count="0" selected="0"/>
        </references>
      </pivotArea>
    </format>
    <format dxfId="466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9"/>
          </reference>
          <reference field="7" count="1">
            <x v="0"/>
          </reference>
          <reference field="8" count="0" selected="0"/>
        </references>
      </pivotArea>
    </format>
    <format dxfId="4665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91"/>
          </reference>
          <reference field="3" count="1">
            <x v="4"/>
          </reference>
          <reference field="7" count="1" selected="0">
            <x v="18"/>
          </reference>
          <reference field="8" count="0" selected="0"/>
        </references>
      </pivotArea>
    </format>
    <format dxfId="4664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90"/>
          </reference>
          <reference field="3" count="1">
            <x v="3"/>
          </reference>
          <reference field="7" count="1" selected="0">
            <x v="25"/>
          </reference>
          <reference field="8" count="0" selected="0"/>
        </references>
      </pivotArea>
    </format>
    <format dxfId="466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89"/>
          </reference>
          <reference field="3" count="1">
            <x v="0"/>
          </reference>
          <reference field="7" count="1" selected="0">
            <x v="0"/>
          </reference>
          <reference field="8" count="0" selected="0"/>
        </references>
      </pivotArea>
    </format>
    <format dxfId="466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1"/>
          </reference>
          <reference field="7" count="1">
            <x v="18"/>
          </reference>
          <reference field="8" count="0" selected="0"/>
        </references>
      </pivotArea>
    </format>
    <format dxfId="466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90"/>
          </reference>
          <reference field="7" count="1">
            <x v="25"/>
          </reference>
          <reference field="8" count="0" selected="0"/>
        </references>
      </pivotArea>
    </format>
    <format dxfId="466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9"/>
          </reference>
          <reference field="7" count="1">
            <x v="0"/>
          </reference>
          <reference field="8" count="0" selected="0"/>
        </references>
      </pivotArea>
    </format>
    <format dxfId="465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91"/>
          </reference>
          <reference field="3" count="1">
            <x v="4"/>
          </reference>
          <reference field="7" count="1" selected="0">
            <x v="18"/>
          </reference>
          <reference field="8" count="0" selected="0"/>
        </references>
      </pivotArea>
    </format>
    <format dxfId="4658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90"/>
          </reference>
          <reference field="3" count="1">
            <x v="3"/>
          </reference>
          <reference field="7" count="1" selected="0">
            <x v="25"/>
          </reference>
          <reference field="8" count="0" selected="0"/>
        </references>
      </pivotArea>
    </format>
    <format dxfId="4657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89"/>
          </reference>
          <reference field="3" count="1">
            <x v="0"/>
          </reference>
          <reference field="7" count="1" selected="0">
            <x v="0"/>
          </reference>
          <reference field="8" count="0" selected="0"/>
        </references>
      </pivotArea>
    </format>
    <format dxfId="4656">
      <pivotArea dataOnly="0" labelOnly="1" outline="0" fieldPosition="0">
        <references count="3">
          <reference field="1" count="1" selected="0">
            <x v="9"/>
          </reference>
          <reference field="2" count="1">
            <x v="191"/>
          </reference>
          <reference field="8" count="0" selected="0"/>
        </references>
      </pivotArea>
    </format>
    <format dxfId="4655">
      <pivotArea dataOnly="0" labelOnly="1" outline="0" fieldPosition="0">
        <references count="3">
          <reference field="1" count="1" selected="0">
            <x v="10"/>
          </reference>
          <reference field="2" count="1">
            <x v="190"/>
          </reference>
          <reference field="8" count="0" selected="0"/>
        </references>
      </pivotArea>
    </format>
    <format dxfId="4654">
      <pivotArea dataOnly="0" labelOnly="1" outline="0" fieldPosition="0">
        <references count="3">
          <reference field="1" count="1" selected="0">
            <x v="11"/>
          </reference>
          <reference field="2" count="1">
            <x v="189"/>
          </reference>
          <reference field="8" count="0" selected="0"/>
        </references>
      </pivotArea>
    </format>
    <format dxfId="4653">
      <pivotArea field="3" type="button" dataOnly="0" labelOnly="1" outline="0" axis="axisRow" fieldPosition="4"/>
    </format>
    <format dxfId="4652">
      <pivotArea field="7" type="button" dataOnly="0" labelOnly="1" outline="0" axis="axisRow" fieldPosition="3"/>
    </format>
    <format dxfId="4433">
      <pivotArea dataOnly="0" labelOnly="1" outline="0" fieldPosition="0">
        <references count="1">
          <reference field="11" count="0"/>
        </references>
      </pivotArea>
    </format>
    <format dxfId="4432">
      <pivotArea field="1" type="button" dataOnly="0" labelOnly="1" outline="0" axis="axisRow" fieldPosition="1"/>
    </format>
    <format dxfId="4431">
      <pivotArea field="2" type="button" dataOnly="0" labelOnly="1" outline="0" axis="axisRow" fieldPosition="2"/>
    </format>
    <format dxfId="4422">
      <pivotArea type="all" dataOnly="0" outline="0" fieldPosition="0"/>
    </format>
    <format dxfId="4421">
      <pivotArea outline="0" collapsedLevelsAreSubtotals="1" fieldPosition="0"/>
    </format>
    <format dxfId="4420">
      <pivotArea field="8" type="button" dataOnly="0" labelOnly="1" outline="0" axis="axisRow" fieldPosition="0"/>
    </format>
    <format dxfId="4419">
      <pivotArea field="1" type="button" dataOnly="0" labelOnly="1" outline="0" axis="axisRow" fieldPosition="1"/>
    </format>
    <format dxfId="4418">
      <pivotArea field="2" type="button" dataOnly="0" labelOnly="1" outline="0" axis="axisRow" fieldPosition="2"/>
    </format>
    <format dxfId="4417">
      <pivotArea field="7" type="button" dataOnly="0" labelOnly="1" outline="0" axis="axisRow" fieldPosition="3"/>
    </format>
    <format dxfId="4416">
      <pivotArea field="3" type="button" dataOnly="0" labelOnly="1" outline="0" axis="axisRow" fieldPosition="4"/>
    </format>
    <format dxfId="4415">
      <pivotArea dataOnly="0" labelOnly="1" outline="0" fieldPosition="0">
        <references count="1">
          <reference field="8" count="0"/>
        </references>
      </pivotArea>
    </format>
    <format dxfId="4414">
      <pivotArea dataOnly="0" labelOnly="1" grandRow="1" outline="0" fieldPosition="0"/>
    </format>
    <format dxfId="4413">
      <pivotArea dataOnly="0" labelOnly="1" outline="0" fieldPosition="0">
        <references count="2">
          <reference field="1" count="3">
            <x v="3"/>
            <x v="4"/>
            <x v="5"/>
          </reference>
          <reference field="8" count="0" selected="0"/>
        </references>
      </pivotArea>
    </format>
    <format dxfId="4412">
      <pivotArea dataOnly="0" labelOnly="1" outline="0" fieldPosition="0">
        <references count="3">
          <reference field="1" count="1" selected="0">
            <x v="3"/>
          </reference>
          <reference field="2" count="1">
            <x v="195"/>
          </reference>
          <reference field="8" count="0" selected="0"/>
        </references>
      </pivotArea>
    </format>
    <format dxfId="4411">
      <pivotArea dataOnly="0" labelOnly="1" outline="0" fieldPosition="0">
        <references count="3">
          <reference field="1" count="1" selected="0">
            <x v="4"/>
          </reference>
          <reference field="2" count="1">
            <x v="38"/>
          </reference>
          <reference field="8" count="0" selected="0"/>
        </references>
      </pivotArea>
    </format>
    <format dxfId="4410">
      <pivotArea dataOnly="0" labelOnly="1" outline="0" fieldPosition="0">
        <references count="3">
          <reference field="1" count="1" selected="0">
            <x v="5"/>
          </reference>
          <reference field="2" count="1">
            <x v="28"/>
          </reference>
          <reference field="8" count="0" selected="0"/>
        </references>
      </pivotArea>
    </format>
    <format dxfId="440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95"/>
          </reference>
          <reference field="7" count="1">
            <x v="19"/>
          </reference>
          <reference field="8" count="0" selected="0"/>
        </references>
      </pivotArea>
    </format>
    <format dxfId="440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38"/>
          </reference>
          <reference field="7" count="1">
            <x v="16"/>
          </reference>
          <reference field="8" count="0" selected="0"/>
        </references>
      </pivotArea>
    </format>
    <format dxfId="4407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8"/>
          </reference>
          <reference field="7" count="1">
            <x v="5"/>
          </reference>
          <reference field="8" count="0" selected="0"/>
        </references>
      </pivotArea>
    </format>
    <format dxfId="4406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95"/>
          </reference>
          <reference field="3" count="1">
            <x v="6"/>
          </reference>
          <reference field="7" count="1" selected="0">
            <x v="19"/>
          </reference>
          <reference field="8" count="0" selected="0"/>
        </references>
      </pivotArea>
    </format>
    <format dxfId="4405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38"/>
          </reference>
          <reference field="3" count="1">
            <x v="3"/>
          </reference>
          <reference field="7" count="1" selected="0">
            <x v="16"/>
          </reference>
          <reference field="8" count="0" selected="0"/>
        </references>
      </pivotArea>
    </format>
    <format dxfId="4404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28"/>
          </reference>
          <reference field="3" count="1">
            <x v="0"/>
          </reference>
          <reference field="7" count="1" selected="0">
            <x v="5"/>
          </reference>
          <reference field="8" count="0" selected="0"/>
        </references>
      </pivotArea>
    </format>
    <format dxfId="4403">
      <pivotArea dataOnly="0" labelOnly="1" outline="0" axis="axisValues" fieldPosition="0"/>
    </format>
    <format dxfId="4396">
      <pivotArea field="2" type="button" dataOnly="0" labelOnly="1" outline="0" axis="axisRow" fieldPosition="2"/>
    </format>
    <format dxfId="4">
      <pivotArea field="7" type="button" dataOnly="0" labelOnly="1" outline="0" axis="axisRow" fieldPosition="3"/>
    </format>
    <format dxfId="2">
      <pivotArea field="3" type="button" dataOnly="0" labelOnly="1" outline="0" axis="axisRow" fieldPosition="4"/>
    </format>
  </formats>
  <pivotTableStyleInfo name="PivotStyleMedium10" showRowHeaders="1" showColHeaders="1" showRowStripes="0" showColStripes="0" showLastColumn="1"/>
  <filters count="1">
    <filter fld="8" type="nextMonth" evalOrder="-1" id="1">
      <autoFilter ref="A1">
        <filterColumn colId="0">
          <dynamicFilter type="nextMonth" val="45809" maxVal="45839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EFF473-9C5F-44C3-80C6-8C3000730D3E}" name="PivotTable2" cacheId="36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6" indent="0" compact="0" compactData="0">
  <location ref="A12:F30" firstHeaderRow="1" firstDataRow="1" firstDataCol="5" rowPageCount="1" colPageCount="1"/>
  <pivotFields count="21">
    <pivotField compact="0" outline="0" showAll="0" defaultSubtotal="0"/>
    <pivotField axis="axisRow" compact="0" outline="0" subtotalTop="0" showAll="0" defaultSubtotal="0">
      <items count="210"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0"/>
        <item x="140"/>
        <item x="141"/>
        <item x="142"/>
        <item x="143"/>
        <item x="144"/>
        <item x="145"/>
        <item x="1"/>
        <item x="146"/>
        <item x="2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56"/>
        <item x="162"/>
        <item x="64"/>
        <item x="163"/>
        <item x="164"/>
        <item x="165"/>
        <item x="166"/>
        <item x="65"/>
        <item x="66"/>
        <item x="167"/>
        <item x="168"/>
        <item x="169"/>
        <item x="170"/>
        <item x="67"/>
        <item x="171"/>
        <item x="57"/>
        <item x="172"/>
        <item x="173"/>
        <item x="174"/>
        <item x="175"/>
        <item x="176"/>
        <item x="177"/>
        <item x="178"/>
        <item x="179"/>
        <item x="68"/>
        <item x="180"/>
        <item x="181"/>
        <item x="182"/>
        <item x="183"/>
        <item x="184"/>
        <item x="3"/>
        <item x="4"/>
        <item x="185"/>
        <item x="186"/>
        <item x="187"/>
        <item x="188"/>
        <item x="189"/>
        <item x="190"/>
        <item x="191"/>
        <item x="5"/>
        <item x="69"/>
        <item x="192"/>
        <item x="70"/>
        <item x="6"/>
        <item x="193"/>
        <item x="71"/>
        <item x="72"/>
        <item x="73"/>
        <item x="194"/>
        <item x="195"/>
        <item x="196"/>
        <item x="7"/>
        <item x="58"/>
        <item x="197"/>
        <item x="74"/>
        <item x="198"/>
        <item x="75"/>
        <item x="199"/>
        <item x="8"/>
        <item x="200"/>
        <item x="76"/>
        <item x="77"/>
        <item x="78"/>
        <item x="59"/>
        <item x="79"/>
        <item x="201"/>
        <item x="202"/>
        <item x="203"/>
        <item x="204"/>
        <item x="60"/>
        <item x="205"/>
        <item x="206"/>
        <item x="11"/>
        <item x="12"/>
        <item x="13"/>
        <item x="14"/>
        <item x="207"/>
        <item x="208"/>
        <item x="61"/>
        <item x="15"/>
        <item x="16"/>
        <item x="17"/>
        <item x="18"/>
        <item x="62"/>
        <item x="19"/>
        <item x="20"/>
        <item x="21"/>
        <item x="22"/>
        <item x="23"/>
        <item x="80"/>
        <item x="24"/>
        <item x="63"/>
        <item x="25"/>
        <item x="26"/>
        <item x="27"/>
        <item x="28"/>
        <item x="29"/>
        <item x="81"/>
        <item x="30"/>
        <item x="31"/>
        <item x="32"/>
        <item x="54"/>
        <item x="33"/>
        <item x="34"/>
        <item x="35"/>
        <item x="36"/>
        <item x="209"/>
        <item x="37"/>
        <item x="9"/>
        <item x="10"/>
        <item x="38"/>
        <item x="82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</items>
    </pivotField>
    <pivotField axis="axisRow" dataField="1" compact="0" outline="0" showAll="0" defaultSubtotal="0">
      <items count="199">
        <item x="0"/>
        <item x="87"/>
        <item x="97"/>
        <item x="152"/>
        <item x="140"/>
        <item x="108"/>
        <item x="2"/>
        <item x="96"/>
        <item x="99"/>
        <item x="119"/>
        <item x="120"/>
        <item x="84"/>
        <item x="115"/>
        <item x="148"/>
        <item x="121"/>
        <item x="118"/>
        <item x="130"/>
        <item x="100"/>
        <item x="113"/>
        <item x="94"/>
        <item x="105"/>
        <item x="98"/>
        <item x="111"/>
        <item x="143"/>
        <item x="103"/>
        <item x="138"/>
        <item x="64"/>
        <item x="135"/>
        <item x="50"/>
        <item x="116"/>
        <item x="123"/>
        <item x="141"/>
        <item x="93"/>
        <item x="104"/>
        <item x="1"/>
        <item x="131"/>
        <item x="88"/>
        <item x="150"/>
        <item x="51"/>
        <item x="85"/>
        <item x="124"/>
        <item x="106"/>
        <item x="127"/>
        <item x="126"/>
        <item x="151"/>
        <item x="109"/>
        <item x="154"/>
        <item x="147"/>
        <item x="90"/>
        <item x="122"/>
        <item x="139"/>
        <item x="92"/>
        <item x="129"/>
        <item x="134"/>
        <item x="155"/>
        <item x="95"/>
        <item x="149"/>
        <item x="91"/>
        <item x="102"/>
        <item x="89"/>
        <item x="112"/>
        <item x="133"/>
        <item x="142"/>
        <item x="137"/>
        <item x="146"/>
        <item x="144"/>
        <item x="136"/>
        <item x="145"/>
        <item x="125"/>
        <item x="101"/>
        <item x="107"/>
        <item x="114"/>
        <item x="86"/>
        <item x="117"/>
        <item x="153"/>
        <item x="132"/>
        <item x="156"/>
        <item x="110"/>
        <item x="56"/>
        <item x="128"/>
        <item x="197"/>
        <item x="157"/>
        <item x="158"/>
        <item x="159"/>
        <item x="65"/>
        <item x="66"/>
        <item x="160"/>
        <item x="161"/>
        <item x="162"/>
        <item x="163"/>
        <item m="1" x="198"/>
        <item x="57"/>
        <item x="164"/>
        <item x="165"/>
        <item x="77"/>
        <item x="166"/>
        <item x="167"/>
        <item x="168"/>
        <item x="169"/>
        <item x="170"/>
        <item x="68"/>
        <item x="171"/>
        <item x="67"/>
        <item x="172"/>
        <item x="173"/>
        <item x="174"/>
        <item x="175"/>
        <item x="3"/>
        <item x="4"/>
        <item x="176"/>
        <item x="177"/>
        <item x="178"/>
        <item x="179"/>
        <item x="180"/>
        <item x="181"/>
        <item x="182"/>
        <item x="5"/>
        <item x="70"/>
        <item x="69"/>
        <item x="6"/>
        <item x="183"/>
        <item x="71"/>
        <item x="72"/>
        <item x="73"/>
        <item x="184"/>
        <item x="186"/>
        <item x="74"/>
        <item x="187"/>
        <item x="75"/>
        <item x="188"/>
        <item x="8"/>
        <item x="76"/>
        <item x="185"/>
        <item x="78"/>
        <item x="59"/>
        <item x="79"/>
        <item x="189"/>
        <item x="190"/>
        <item x="191"/>
        <item x="192"/>
        <item x="60"/>
        <item x="194"/>
        <item x="7"/>
        <item x="58"/>
        <item x="11"/>
        <item x="12"/>
        <item x="13"/>
        <item x="195"/>
        <item x="196"/>
        <item x="61"/>
        <item x="15"/>
        <item x="16"/>
        <item x="17"/>
        <item x="193"/>
        <item x="18"/>
        <item x="62"/>
        <item x="20"/>
        <item x="21"/>
        <item x="22"/>
        <item x="23"/>
        <item x="80"/>
        <item x="24"/>
        <item x="63"/>
        <item x="25"/>
        <item x="26"/>
        <item x="27"/>
        <item x="28"/>
        <item x="29"/>
        <item x="81"/>
        <item x="30"/>
        <item x="31"/>
        <item x="32"/>
        <item x="82"/>
        <item x="33"/>
        <item x="34"/>
        <item x="35"/>
        <item x="36"/>
        <item x="14"/>
        <item x="19"/>
        <item x="37"/>
        <item x="9"/>
        <item x="10"/>
        <item x="38"/>
        <item x="83"/>
        <item x="39"/>
        <item x="40"/>
        <item x="41"/>
        <item x="42"/>
        <item x="43"/>
        <item x="44"/>
        <item x="45"/>
        <item x="46"/>
        <item x="47"/>
        <item x="48"/>
        <item x="49"/>
        <item x="52"/>
        <item x="53"/>
        <item x="54"/>
        <item x="55"/>
      </items>
    </pivotField>
    <pivotField name="Price Point $" axis="axisRow" compact="0" outline="0" showAll="0" defaultSubtotal="0">
      <items count="7">
        <item x="4"/>
        <item x="3"/>
        <item x="5"/>
        <item x="1"/>
        <item x="2"/>
        <item x="6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name="Top Prize $" axis="axisRow" compact="0" outline="0" showAll="0" defaultSubtotal="0">
      <items count="27">
        <item x="13"/>
        <item x="15"/>
        <item x="16"/>
        <item x="7"/>
        <item x="17"/>
        <item x="11"/>
        <item x="21"/>
        <item x="4"/>
        <item x="14"/>
        <item x="19"/>
        <item x="6"/>
        <item x="18"/>
        <item x="9"/>
        <item x="8"/>
        <item x="20"/>
        <item x="3"/>
        <item x="1"/>
        <item x="22"/>
        <item x="2"/>
        <item x="0"/>
        <item x="26"/>
        <item x="23"/>
        <item x="24"/>
        <item x="5"/>
        <item x="12"/>
        <item x="10"/>
        <item x="25"/>
      </items>
    </pivotField>
    <pivotField compact="0" outline="0" showAll="0" defaultSubtotal="0">
      <items count="80">
        <item x="41"/>
        <item x="42"/>
        <item x="43"/>
        <item x="44"/>
        <item x="45"/>
        <item x="46"/>
        <item x="47"/>
        <item x="49"/>
        <item x="48"/>
        <item x="50"/>
        <item m="1" x="78"/>
        <item x="53"/>
        <item m="1" x="79"/>
        <item x="54"/>
        <item x="55"/>
        <item x="58"/>
        <item x="59"/>
        <item x="56"/>
        <item x="0"/>
        <item x="61"/>
        <item x="57"/>
        <item x="1"/>
        <item x="2"/>
        <item x="60"/>
        <item x="62"/>
        <item x="63"/>
        <item x="64"/>
        <item x="65"/>
        <item x="27"/>
        <item x="66"/>
        <item x="33"/>
        <item x="34"/>
        <item x="67"/>
        <item x="28"/>
        <item x="32"/>
        <item x="68"/>
        <item x="69"/>
        <item x="35"/>
        <item x="70"/>
        <item x="3"/>
        <item x="71"/>
        <item x="72"/>
        <item x="4"/>
        <item x="5"/>
        <item x="36"/>
        <item x="37"/>
        <item x="38"/>
        <item m="1" x="77"/>
        <item x="39"/>
        <item x="29"/>
        <item x="40"/>
        <item x="30"/>
        <item x="6"/>
        <item m="1" x="75"/>
        <item x="9"/>
        <item x="31"/>
        <item x="11"/>
        <item m="1" x="76"/>
        <item x="12"/>
        <item x="14"/>
        <item x="15"/>
        <item x="16"/>
        <item x="17"/>
        <item x="18"/>
        <item x="19"/>
        <item x="20"/>
        <item x="8"/>
        <item x="73"/>
        <item x="21"/>
        <item x="22"/>
        <item x="10"/>
        <item x="13"/>
        <item m="1" x="74"/>
        <item x="7"/>
        <item x="51"/>
        <item x="52"/>
        <item x="23"/>
        <item x="24"/>
        <item x="25"/>
        <item x="26"/>
      </items>
    </pivotField>
    <pivotField axis="axisRow" compact="0" outline="0" showAll="0" sortType="descending">
      <items count="17">
        <item h="1" x="0"/>
        <item x="1"/>
        <item x="15"/>
        <item h="1" x="14"/>
        <item h="1" x="11"/>
        <item h="1" x="9"/>
        <item h="1" x="13"/>
        <item h="1" x="12"/>
        <item h="1" x="10"/>
        <item h="1" x="8"/>
        <item h="1" x="7"/>
        <item h="1" x="5"/>
        <item h="1" x="4"/>
        <item h="1" x="6"/>
        <item h="1" x="2"/>
        <item h="1" x="3"/>
        <item t="default"/>
      </items>
    </pivotField>
    <pivotField compact="0" outline="0" showAll="0" defaultSubtotal="0"/>
    <pivotField axis="axisPage" compact="0" outline="0" multipleItemSelectionAllowed="1" showAll="0" defaultSubtotal="0">
      <items count="7">
        <item h="1" x="0"/>
        <item h="1" x="1"/>
        <item h="1" x="2"/>
        <item h="1" x="4"/>
        <item x="3"/>
        <item h="1" x="5"/>
        <item h="1" x="6"/>
      </items>
    </pivotField>
    <pivotField compact="0" outline="0" showAll="0" defaultSubtotal="0"/>
    <pivotField name="Sales Ranking" compact="0" outline="0" showAll="0" defaultSubtotal="0">
      <items count="95">
        <item m="1" x="40"/>
        <item m="1" x="47"/>
        <item m="1" x="14"/>
        <item m="1" x="1"/>
        <item m="1" x="44"/>
        <item m="1" x="34"/>
        <item m="1" x="43"/>
        <item m="1" x="46"/>
        <item m="1" x="75"/>
        <item m="1" x="45"/>
        <item m="1" x="41"/>
        <item m="1" x="37"/>
        <item m="1" x="11"/>
        <item m="1" x="42"/>
        <item m="1" x="23"/>
        <item m="1" x="30"/>
        <item m="1" x="15"/>
        <item m="1" x="32"/>
        <item m="1" x="29"/>
        <item m="1" x="36"/>
        <item m="1" x="9"/>
        <item m="1" x="25"/>
        <item m="1" x="38"/>
        <item m="1" x="7"/>
        <item m="1" x="17"/>
        <item m="1" x="22"/>
        <item m="1" x="3"/>
        <item m="1" x="39"/>
        <item m="1" x="71"/>
        <item m="1" x="10"/>
        <item m="1" x="19"/>
        <item m="1" x="5"/>
        <item m="1" x="18"/>
        <item m="1" x="13"/>
        <item m="1" x="35"/>
        <item m="1" x="20"/>
        <item m="1" x="50"/>
        <item m="1" x="28"/>
        <item m="1" x="27"/>
        <item m="1" x="6"/>
        <item m="1" x="26"/>
        <item m="1" x="4"/>
        <item m="1" x="31"/>
        <item m="1" x="24"/>
        <item m="1" x="74"/>
        <item m="1" x="33"/>
        <item m="1" x="16"/>
        <item m="1" x="2"/>
        <item m="1" x="8"/>
        <item m="1" x="21"/>
        <item m="1" x="49"/>
        <item m="1" x="12"/>
        <item m="1" x="68"/>
        <item m="1" x="73"/>
        <item m="1" x="59"/>
        <item m="1" x="70"/>
        <item m="1" x="51"/>
        <item m="1" x="63"/>
        <item m="1" x="64"/>
        <item m="1" x="65"/>
        <item m="1" x="48"/>
        <item m="1" x="55"/>
        <item m="1" x="61"/>
        <item m="1" x="67"/>
        <item m="1" x="69"/>
        <item m="1" x="52"/>
        <item m="1" x="53"/>
        <item m="1" x="54"/>
        <item m="1" x="56"/>
        <item m="1" x="60"/>
        <item m="1" x="77"/>
        <item x="0"/>
        <item m="1" x="62"/>
        <item m="1" x="66"/>
        <item m="1" x="76"/>
        <item m="1" x="94"/>
        <item m="1" x="82"/>
        <item m="1" x="79"/>
        <item m="1" x="78"/>
        <item m="1" x="80"/>
        <item m="1" x="84"/>
        <item m="1" x="88"/>
        <item m="1" x="81"/>
        <item m="1" x="90"/>
        <item m="1" x="93"/>
        <item m="1" x="91"/>
        <item m="1" x="58"/>
        <item m="1" x="83"/>
        <item m="1" x="86"/>
        <item m="1" x="87"/>
        <item m="1" x="72"/>
        <item m="1" x="92"/>
        <item m="1" x="57"/>
        <item m="1" x="85"/>
        <item m="1" x="89"/>
      </items>
    </pivotField>
    <pivotField compact="0" outline="0" subtotalTop="0" showAll="0" defaultSubtotal="0"/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5">
    <field x="9"/>
    <field x="1"/>
    <field x="2"/>
    <field x="7"/>
    <field x="3"/>
  </rowFields>
  <rowItems count="18">
    <i>
      <x v="1"/>
      <x v="82"/>
      <x v="78"/>
      <x v="18"/>
      <x v="4"/>
    </i>
    <i r="1">
      <x v="97"/>
      <x v="91"/>
      <x v="16"/>
      <x v="4"/>
    </i>
    <i r="1">
      <x v="134"/>
      <x v="143"/>
      <x v="16"/>
      <x v="3"/>
    </i>
    <i r="1">
      <x v="145"/>
      <x v="134"/>
      <x v="25"/>
      <x v="3"/>
    </i>
    <i r="1">
      <x v="151"/>
      <x v="140"/>
      <x v="18"/>
      <x v="4"/>
    </i>
    <i r="1">
      <x v="160"/>
      <x v="149"/>
      <x v="18"/>
      <x v="4"/>
    </i>
    <i r="1">
      <x v="165"/>
      <x v="155"/>
      <x v="16"/>
      <x v="3"/>
    </i>
    <i r="1">
      <x v="173"/>
      <x v="162"/>
      <x v="5"/>
      <x/>
    </i>
    <i t="default">
      <x v="1"/>
    </i>
    <i>
      <x v="2"/>
      <x v="101"/>
      <x v="95"/>
      <x v="16"/>
      <x v="3"/>
    </i>
    <i r="1">
      <x v="105"/>
      <x v="99"/>
      <x v="21"/>
      <x v="6"/>
    </i>
    <i r="1">
      <x v="119"/>
      <x v="114"/>
      <x v="19"/>
      <x v="6"/>
    </i>
    <i r="1">
      <x v="147"/>
      <x v="136"/>
      <x v="16"/>
      <x v="3"/>
    </i>
    <i r="1">
      <x v="148"/>
      <x v="137"/>
      <x v="26"/>
      <x v="6"/>
    </i>
    <i r="1">
      <x v="149"/>
      <x v="138"/>
      <x v="10"/>
      <x v="1"/>
    </i>
    <i r="1">
      <x v="150"/>
      <x v="139"/>
      <x v="16"/>
      <x v="3"/>
    </i>
    <i r="1">
      <x v="152"/>
      <x v="153"/>
      <x v="5"/>
      <x/>
    </i>
    <i t="default">
      <x v="2"/>
    </i>
  </rowItems>
  <colItems count="1">
    <i/>
  </colItems>
  <pageFields count="1">
    <pageField fld="11" hier="-1"/>
  </pageFields>
  <dataFields count="1">
    <dataField name="# of Games" fld="2" subtotal="count" baseField="0" baseItem="0"/>
  </dataFields>
  <formats count="481">
    <format dxfId="963">
      <pivotArea type="all" dataOnly="0" outline="0" fieldPosition="0"/>
    </format>
    <format dxfId="964">
      <pivotArea outline="0" collapsedLevelsAreSubtotals="1" fieldPosition="0"/>
    </format>
    <format dxfId="965">
      <pivotArea field="3" type="button" dataOnly="0" labelOnly="1" outline="0" axis="axisRow" fieldPosition="4"/>
    </format>
    <format dxfId="966">
      <pivotArea dataOnly="0" labelOnly="1" grandRow="1" outline="0" fieldPosition="0"/>
    </format>
    <format dxfId="967">
      <pivotArea dataOnly="0" labelOnly="1" outline="0" axis="axisValues" fieldPosition="0"/>
    </format>
    <format dxfId="968">
      <pivotArea type="all" dataOnly="0" outline="0" fieldPosition="0"/>
    </format>
    <format dxfId="969">
      <pivotArea outline="0" collapsedLevelsAreSubtotals="1" fieldPosition="0"/>
    </format>
    <format dxfId="970">
      <pivotArea field="3" type="button" dataOnly="0" labelOnly="1" outline="0" axis="axisRow" fieldPosition="4"/>
    </format>
    <format dxfId="971">
      <pivotArea dataOnly="0" labelOnly="1" grandRow="1" outline="0" fieldPosition="0"/>
    </format>
    <format dxfId="972">
      <pivotArea dataOnly="0" labelOnly="1" outline="0" axis="axisValues" fieldPosition="0"/>
    </format>
    <format dxfId="973">
      <pivotArea type="all" dataOnly="0" outline="0" fieldPosition="0"/>
    </format>
    <format dxfId="974">
      <pivotArea outline="0" collapsedLevelsAreSubtotals="1" fieldPosition="0"/>
    </format>
    <format dxfId="975">
      <pivotArea field="3" type="button" dataOnly="0" labelOnly="1" outline="0" axis="axisRow" fieldPosition="4"/>
    </format>
    <format dxfId="976">
      <pivotArea dataOnly="0" labelOnly="1" grandRow="1" outline="0" fieldPosition="0"/>
    </format>
    <format dxfId="977">
      <pivotArea dataOnly="0" labelOnly="1" outline="0" axis="axisValues" fieldPosition="0"/>
    </format>
    <format dxfId="978">
      <pivotArea field="3" type="button" dataOnly="0" labelOnly="1" outline="0" axis="axisRow" fieldPosition="4"/>
    </format>
    <format dxfId="979">
      <pivotArea dataOnly="0" labelOnly="1" grandRow="1" outline="0" fieldPosition="0"/>
    </format>
    <format dxfId="980">
      <pivotArea type="all" dataOnly="0" outline="0" fieldPosition="0"/>
    </format>
    <format dxfId="981">
      <pivotArea outline="0" collapsedLevelsAreSubtotals="1" fieldPosition="0"/>
    </format>
    <format dxfId="982">
      <pivotArea dataOnly="0" labelOnly="1" grandRow="1" outline="0" fieldPosition="0"/>
    </format>
    <format dxfId="983">
      <pivotArea dataOnly="0" labelOnly="1" outline="0" axis="axisValues" fieldPosition="0"/>
    </format>
    <format dxfId="984">
      <pivotArea type="all" dataOnly="0" outline="0" fieldPosition="0"/>
    </format>
    <format dxfId="985">
      <pivotArea outline="0" collapsedLevelsAreSubtotals="1" fieldPosition="0"/>
    </format>
    <format dxfId="986">
      <pivotArea dataOnly="0" labelOnly="1" grandRow="1" outline="0" fieldPosition="0"/>
    </format>
    <format dxfId="987">
      <pivotArea dataOnly="0" labelOnly="1" outline="0" axis="axisValues" fieldPosition="0"/>
    </format>
    <format dxfId="988">
      <pivotArea type="all" dataOnly="0" outline="0" fieldPosition="0"/>
    </format>
    <format dxfId="989">
      <pivotArea outline="0" collapsedLevelsAreSubtotals="1" fieldPosition="0"/>
    </format>
    <format dxfId="990">
      <pivotArea dataOnly="0" labelOnly="1" grandRow="1" outline="0" fieldPosition="0"/>
    </format>
    <format dxfId="991">
      <pivotArea dataOnly="0" labelOnly="1" outline="0" axis="axisValues" fieldPosition="0"/>
    </format>
    <format dxfId="992">
      <pivotArea type="all" dataOnly="0" outline="0" fieldPosition="0"/>
    </format>
    <format dxfId="993">
      <pivotArea outline="0" collapsedLevelsAreSubtotals="1" fieldPosition="0"/>
    </format>
    <format dxfId="994">
      <pivotArea dataOnly="0" labelOnly="1" grandRow="1" outline="0" fieldPosition="0"/>
    </format>
    <format dxfId="995">
      <pivotArea dataOnly="0" labelOnly="1" outline="0" axis="axisValues" fieldPosition="0"/>
    </format>
    <format dxfId="996">
      <pivotArea type="all" dataOnly="0" outline="0" fieldPosition="0"/>
    </format>
    <format dxfId="997">
      <pivotArea outline="0" collapsedLevelsAreSubtotals="1" fieldPosition="0"/>
    </format>
    <format dxfId="998">
      <pivotArea dataOnly="0" labelOnly="1" grandRow="1" outline="0" fieldPosition="0"/>
    </format>
    <format dxfId="999">
      <pivotArea dataOnly="0" labelOnly="1" outline="0" axis="axisValues" fieldPosition="0"/>
    </format>
    <format dxfId="1000">
      <pivotArea type="all" dataOnly="0" outline="0" fieldPosition="0"/>
    </format>
    <format dxfId="1001">
      <pivotArea type="all" dataOnly="0" outline="0" fieldPosition="0"/>
    </format>
    <format dxfId="1002">
      <pivotArea field="3" type="button" dataOnly="0" labelOnly="1" outline="0" axis="axisRow" fieldPosition="4"/>
    </format>
    <format dxfId="1003">
      <pivotArea field="7" type="button" dataOnly="0" labelOnly="1" outline="0" axis="axisRow" fieldPosition="3"/>
    </format>
    <format dxfId="1004">
      <pivotArea field="3" type="button" dataOnly="0" labelOnly="1" outline="0" axis="axisRow" fieldPosition="4"/>
    </format>
    <format dxfId="1005">
      <pivotArea field="3" type="button" dataOnly="0" labelOnly="1" outline="0" axis="axisRow" fieldPosition="4"/>
    </format>
    <format dxfId="1006">
      <pivotArea field="7" type="button" dataOnly="0" labelOnly="1" outline="0" axis="axisRow" fieldPosition="3"/>
    </format>
    <format dxfId="1007">
      <pivotArea field="3" type="button" dataOnly="0" labelOnly="1" outline="0" axis="axisRow" fieldPosition="4"/>
    </format>
    <format dxfId="1008">
      <pivotArea type="all" dataOnly="0" outline="0" fieldPosition="0"/>
    </format>
    <format dxfId="1009">
      <pivotArea outline="0" collapsedLevelsAreSubtotals="1" fieldPosition="0"/>
    </format>
    <format dxfId="1010">
      <pivotArea field="11" type="button" dataOnly="0" labelOnly="1" outline="0" axis="axisPage" fieldPosition="0"/>
    </format>
    <format dxfId="1011">
      <pivotArea field="3" type="button" dataOnly="0" labelOnly="1" outline="0" axis="axisRow" fieldPosition="4"/>
    </format>
    <format dxfId="1012">
      <pivotArea field="7" type="button" dataOnly="0" labelOnly="1" outline="0" axis="axisRow" fieldPosition="3"/>
    </format>
    <format dxfId="1013">
      <pivotArea field="2" type="button" dataOnly="0" labelOnly="1" outline="0" axis="axisRow" fieldPosition="2"/>
    </format>
    <format dxfId="1014">
      <pivotArea dataOnly="0" labelOnly="1" grandRow="1" outline="0" fieldPosition="0"/>
    </format>
    <format dxfId="1015">
      <pivotArea dataOnly="0" labelOnly="1" outline="0" axis="axisValues" fieldPosition="0"/>
    </format>
    <format dxfId="1016">
      <pivotArea type="all" dataOnly="0" outline="0" fieldPosition="0"/>
    </format>
    <format dxfId="1017">
      <pivotArea outline="0" collapsedLevelsAreSubtotals="1" fieldPosition="0"/>
    </format>
    <format dxfId="1018">
      <pivotArea field="11" type="button" dataOnly="0" labelOnly="1" outline="0" axis="axisPage" fieldPosition="0"/>
    </format>
    <format dxfId="1019">
      <pivotArea field="2" type="button" dataOnly="0" labelOnly="1" outline="0" axis="axisRow" fieldPosition="2"/>
    </format>
    <format dxfId="1020">
      <pivotArea field="3" type="button" dataOnly="0" labelOnly="1" outline="0" axis="axisRow" fieldPosition="4"/>
    </format>
    <format dxfId="1021">
      <pivotArea field="7" type="button" dataOnly="0" labelOnly="1" outline="0" axis="axisRow" fieldPosition="3"/>
    </format>
    <format dxfId="1022">
      <pivotArea dataOnly="0" labelOnly="1" grandRow="1" outline="0" fieldPosition="0"/>
    </format>
    <format dxfId="1023">
      <pivotArea dataOnly="0" labelOnly="1" outline="0" axis="axisValues" fieldPosition="0"/>
    </format>
    <format dxfId="1024">
      <pivotArea type="all" dataOnly="0" outline="0" fieldPosition="0"/>
    </format>
    <format dxfId="1025">
      <pivotArea outline="0" collapsedLevelsAreSubtotals="1" fieldPosition="0"/>
    </format>
    <format dxfId="1026">
      <pivotArea field="11" type="button" dataOnly="0" labelOnly="1" outline="0" axis="axisPage" fieldPosition="0"/>
    </format>
    <format dxfId="1027">
      <pivotArea field="2" type="button" dataOnly="0" labelOnly="1" outline="0" axis="axisRow" fieldPosition="2"/>
    </format>
    <format dxfId="1028">
      <pivotArea field="3" type="button" dataOnly="0" labelOnly="1" outline="0" axis="axisRow" fieldPosition="4"/>
    </format>
    <format dxfId="1029">
      <pivotArea field="7" type="button" dataOnly="0" labelOnly="1" outline="0" axis="axisRow" fieldPosition="3"/>
    </format>
    <format dxfId="1030">
      <pivotArea dataOnly="0" labelOnly="1" grandRow="1" outline="0" fieldPosition="0"/>
    </format>
    <format dxfId="1031">
      <pivotArea dataOnly="0" labelOnly="1" outline="0" axis="axisValues" fieldPosition="0"/>
    </format>
    <format dxfId="1032">
      <pivotArea type="all" dataOnly="0" outline="0" fieldPosition="0"/>
    </format>
    <format dxfId="1033">
      <pivotArea outline="0" collapsedLevelsAreSubtotals="1" fieldPosition="0"/>
    </format>
    <format dxfId="1034">
      <pivotArea field="11" type="button" dataOnly="0" labelOnly="1" outline="0" axis="axisPage" fieldPosition="0"/>
    </format>
    <format dxfId="1035">
      <pivotArea field="2" type="button" dataOnly="0" labelOnly="1" outline="0" axis="axisRow" fieldPosition="2"/>
    </format>
    <format dxfId="1036">
      <pivotArea field="3" type="button" dataOnly="0" labelOnly="1" outline="0" axis="axisRow" fieldPosition="4"/>
    </format>
    <format dxfId="1037">
      <pivotArea field="7" type="button" dataOnly="0" labelOnly="1" outline="0" axis="axisRow" fieldPosition="3"/>
    </format>
    <format dxfId="1038">
      <pivotArea dataOnly="0" labelOnly="1" grandRow="1" outline="0" fieldPosition="0"/>
    </format>
    <format dxfId="1039">
      <pivotArea dataOnly="0" labelOnly="1" outline="0" axis="axisValues" fieldPosition="0"/>
    </format>
    <format dxfId="1040">
      <pivotArea field="3" type="button" dataOnly="0" labelOnly="1" outline="0" axis="axisRow" fieldPosition="4"/>
    </format>
    <format dxfId="1041">
      <pivotArea field="7" type="button" dataOnly="0" labelOnly="1" outline="0" axis="axisRow" fieldPosition="3"/>
    </format>
    <format dxfId="1042">
      <pivotArea field="3" type="button" dataOnly="0" labelOnly="1" outline="0" axis="axisRow" fieldPosition="4"/>
    </format>
    <format dxfId="1043">
      <pivotArea field="7" type="button" dataOnly="0" labelOnly="1" outline="0" axis="axisRow" fieldPosition="3"/>
    </format>
    <format dxfId="1044">
      <pivotArea type="all" dataOnly="0" outline="0" fieldPosition="0"/>
    </format>
    <format dxfId="1045">
      <pivotArea field="3" type="button" dataOnly="0" labelOnly="1" outline="0" axis="axisRow" fieldPosition="4"/>
    </format>
    <format dxfId="1046">
      <pivotArea field="7" type="button" dataOnly="0" labelOnly="1" outline="0" axis="axisRow" fieldPosition="3"/>
    </format>
    <format dxfId="1047">
      <pivotArea dataOnly="0" labelOnly="1" grandRow="1" outline="0" fieldPosition="0"/>
    </format>
    <format dxfId="1048">
      <pivotArea dataOnly="0" labelOnly="1" grandRow="1" outline="0" fieldPosition="0"/>
    </format>
    <format dxfId="1049">
      <pivotArea field="3" type="button" dataOnly="0" labelOnly="1" outline="0" axis="axisRow" fieldPosition="4"/>
    </format>
    <format dxfId="1050">
      <pivotArea field="7" type="button" dataOnly="0" labelOnly="1" outline="0" axis="axisRow" fieldPosition="3"/>
    </format>
    <format dxfId="1051">
      <pivotArea field="3" type="button" dataOnly="0" labelOnly="1" outline="0" axis="axisRow" fieldPosition="4"/>
    </format>
    <format dxfId="1052">
      <pivotArea field="7" type="button" dataOnly="0" labelOnly="1" outline="0" axis="axisRow" fieldPosition="3"/>
    </format>
    <format dxfId="1053">
      <pivotArea field="3" type="button" dataOnly="0" labelOnly="1" outline="0" axis="axisRow" fieldPosition="4"/>
    </format>
    <format dxfId="1054">
      <pivotArea field="3" type="button" dataOnly="0" labelOnly="1" outline="0" axis="axisRow" fieldPosition="4"/>
    </format>
    <format dxfId="1055">
      <pivotArea field="3" type="button" dataOnly="0" labelOnly="1" outline="0" axis="axisRow" fieldPosition="4"/>
    </format>
    <format dxfId="1056">
      <pivotArea field="7" type="button" dataOnly="0" labelOnly="1" outline="0" axis="axisRow" fieldPosition="3"/>
    </format>
    <format dxfId="1057">
      <pivotArea type="all" dataOnly="0" outline="0" fieldPosition="0"/>
    </format>
    <format dxfId="1058">
      <pivotArea field="11" type="button" dataOnly="0" labelOnly="1" outline="0" axis="axisPage" fieldPosition="0"/>
    </format>
    <format dxfId="1059">
      <pivotArea field="2" type="button" dataOnly="0" labelOnly="1" outline="0" axis="axisRow" fieldPosition="2"/>
    </format>
    <format dxfId="1060">
      <pivotArea field="3" type="button" dataOnly="0" labelOnly="1" outline="0" axis="axisRow" fieldPosition="4"/>
    </format>
    <format dxfId="1061">
      <pivotArea field="7" type="button" dataOnly="0" labelOnly="1" outline="0" axis="axisRow" fieldPosition="3"/>
    </format>
    <format dxfId="1062">
      <pivotArea dataOnly="0" labelOnly="1" grandRow="1" outline="0" fieldPosition="0"/>
    </format>
    <format dxfId="1063">
      <pivotArea field="11" type="button" dataOnly="0" labelOnly="1" outline="0" axis="axisPage" fieldPosition="0"/>
    </format>
    <format dxfId="1064">
      <pivotArea dataOnly="0" labelOnly="1" grandRow="1" outline="0" fieldPosition="0"/>
    </format>
    <format dxfId="1065">
      <pivotArea field="2" type="button" dataOnly="0" labelOnly="1" outline="0" axis="axisRow" fieldPosition="2"/>
    </format>
    <format dxfId="1066">
      <pivotArea dataOnly="0" labelOnly="1" grandRow="1" outline="0" fieldPosition="0"/>
    </format>
    <format dxfId="1067">
      <pivotArea field="3" type="button" dataOnly="0" labelOnly="1" outline="0" axis="axisRow" fieldPosition="4"/>
    </format>
    <format dxfId="1068">
      <pivotArea field="7" type="button" dataOnly="0" labelOnly="1" outline="0" axis="axisRow" fieldPosition="3"/>
    </format>
    <format dxfId="1069">
      <pivotArea type="all" dataOnly="0" outline="0" fieldPosition="0"/>
    </format>
    <format dxfId="1070">
      <pivotArea outline="0" collapsedLevelsAreSubtotals="1" fieldPosition="0"/>
    </format>
    <format dxfId="1071">
      <pivotArea field="2" type="button" dataOnly="0" labelOnly="1" outline="0" axis="axisRow" fieldPosition="2"/>
    </format>
    <format dxfId="1072">
      <pivotArea field="3" type="button" dataOnly="0" labelOnly="1" outline="0" axis="axisRow" fieldPosition="4"/>
    </format>
    <format dxfId="1073">
      <pivotArea field="7" type="button" dataOnly="0" labelOnly="1" outline="0" axis="axisRow" fieldPosition="3"/>
    </format>
    <format dxfId="1074">
      <pivotArea dataOnly="0" labelOnly="1" grandRow="1" outline="0" fieldPosition="0"/>
    </format>
    <format dxfId="1075">
      <pivotArea dataOnly="0" labelOnly="1" outline="0" axis="axisValues" fieldPosition="0"/>
    </format>
    <format dxfId="1076">
      <pivotArea field="7" type="button" dataOnly="0" labelOnly="1" outline="0" axis="axisRow" fieldPosition="3"/>
    </format>
    <format dxfId="1077">
      <pivotArea field="3" type="button" dataOnly="0" labelOnly="1" outline="0" axis="axisRow" fieldPosition="4"/>
    </format>
    <format dxfId="1078">
      <pivotArea field="3" type="button" dataOnly="0" labelOnly="1" outline="0" axis="axisRow" fieldPosition="4"/>
    </format>
    <format dxfId="1079">
      <pivotArea field="7" type="button" dataOnly="0" labelOnly="1" outline="0" axis="axisRow" fieldPosition="3"/>
    </format>
    <format dxfId="1080">
      <pivotArea field="3" type="button" dataOnly="0" labelOnly="1" outline="0" axis="axisRow" fieldPosition="4"/>
    </format>
    <format dxfId="1081">
      <pivotArea field="7" type="button" dataOnly="0" labelOnly="1" outline="0" axis="axisRow" fieldPosition="3"/>
    </format>
    <format dxfId="1082">
      <pivotArea field="3" type="button" dataOnly="0" labelOnly="1" outline="0" axis="axisRow" fieldPosition="4"/>
    </format>
    <format dxfId="1083">
      <pivotArea field="7" type="button" dataOnly="0" labelOnly="1" outline="0" axis="axisRow" fieldPosition="3"/>
    </format>
    <format dxfId="1084">
      <pivotArea field="3" type="button" dataOnly="0" labelOnly="1" outline="0" axis="axisRow" fieldPosition="4"/>
    </format>
    <format dxfId="1085">
      <pivotArea field="7" type="button" dataOnly="0" labelOnly="1" outline="0" axis="axisRow" fieldPosition="3"/>
    </format>
    <format dxfId="1086">
      <pivotArea field="3" type="button" dataOnly="0" labelOnly="1" outline="0" axis="axisRow" fieldPosition="4"/>
    </format>
    <format dxfId="1087">
      <pivotArea field="7" type="button" dataOnly="0" labelOnly="1" outline="0" axis="axisRow" fieldPosition="3"/>
    </format>
    <format dxfId="1088">
      <pivotArea field="3" type="button" dataOnly="0" labelOnly="1" outline="0" axis="axisRow" fieldPosition="4"/>
    </format>
    <format dxfId="1089">
      <pivotArea field="7" type="button" dataOnly="0" labelOnly="1" outline="0" axis="axisRow" fieldPosition="3"/>
    </format>
    <format dxfId="1090">
      <pivotArea dataOnly="0" labelOnly="1" grandRow="1" outline="0" fieldPosition="0"/>
    </format>
    <format dxfId="1091">
      <pivotArea field="3" type="button" dataOnly="0" labelOnly="1" outline="0" axis="axisRow" fieldPosition="4"/>
    </format>
    <format dxfId="1092">
      <pivotArea field="7" type="button" dataOnly="0" labelOnly="1" outline="0" axis="axisRow" fieldPosition="3"/>
    </format>
    <format dxfId="1093">
      <pivotArea field="3" type="button" dataOnly="0" labelOnly="1" outline="0" axis="axisRow" fieldPosition="4"/>
    </format>
    <format dxfId="1094">
      <pivotArea field="7" type="button" dataOnly="0" labelOnly="1" outline="0" axis="axisRow" fieldPosition="3"/>
    </format>
    <format dxfId="1095">
      <pivotArea dataOnly="0" labelOnly="1" grandRow="1" outline="0" fieldPosition="0"/>
    </format>
    <format dxfId="1096">
      <pivotArea outline="0" collapsedLevelsAreSubtotals="1" fieldPosition="0"/>
    </format>
    <format dxfId="1097">
      <pivotArea field="3" type="button" dataOnly="0" labelOnly="1" outline="0" axis="axisRow" fieldPosition="4"/>
    </format>
    <format dxfId="1098">
      <pivotArea field="7" type="button" dataOnly="0" labelOnly="1" outline="0" axis="axisRow" fieldPosition="3"/>
    </format>
    <format dxfId="1099">
      <pivotArea dataOnly="0" labelOnly="1" outline="0" axis="axisValues" fieldPosition="0"/>
    </format>
    <format dxfId="1100">
      <pivotArea outline="0" collapsedLevelsAreSubtotals="1" fieldPosition="0"/>
    </format>
    <format dxfId="1101">
      <pivotArea field="3" type="button" dataOnly="0" labelOnly="1" outline="0" axis="axisRow" fieldPosition="4"/>
    </format>
    <format dxfId="1102">
      <pivotArea field="7" type="button" dataOnly="0" labelOnly="1" outline="0" axis="axisRow" fieldPosition="3"/>
    </format>
    <format dxfId="1103">
      <pivotArea dataOnly="0" labelOnly="1" outline="0" axis="axisValues" fieldPosition="0"/>
    </format>
    <format dxfId="1104">
      <pivotArea outline="0" collapsedLevelsAreSubtotals="1" fieldPosition="0"/>
    </format>
    <format dxfId="1105">
      <pivotArea field="3" type="button" dataOnly="0" labelOnly="1" outline="0" axis="axisRow" fieldPosition="4"/>
    </format>
    <format dxfId="1106">
      <pivotArea field="7" type="button" dataOnly="0" labelOnly="1" outline="0" axis="axisRow" fieldPosition="3"/>
    </format>
    <format dxfId="1107">
      <pivotArea dataOnly="0" labelOnly="1" outline="0" axis="axisValues" fieldPosition="0"/>
    </format>
    <format dxfId="1108">
      <pivotArea outline="0" collapsedLevelsAreSubtotals="1" fieldPosition="0"/>
    </format>
    <format dxfId="1109">
      <pivotArea dataOnly="0" labelOnly="1" outline="0" axis="axisValues" fieldPosition="0"/>
    </format>
    <format dxfId="1110">
      <pivotArea outline="0" collapsedLevelsAreSubtotals="1" fieldPosition="0"/>
    </format>
    <format dxfId="1111">
      <pivotArea dataOnly="0" labelOnly="1" outline="0" axis="axisValues" fieldPosition="0"/>
    </format>
    <format dxfId="1112">
      <pivotArea field="2" type="button" dataOnly="0" labelOnly="1" outline="0" axis="axisRow" fieldPosition="2"/>
    </format>
    <format dxfId="1113">
      <pivotArea field="3" type="button" dataOnly="0" labelOnly="1" outline="0" axis="axisRow" fieldPosition="4"/>
    </format>
    <format dxfId="1114">
      <pivotArea field="7" type="button" dataOnly="0" labelOnly="1" outline="0" axis="axisRow" fieldPosition="3"/>
    </format>
    <format dxfId="1115">
      <pivotArea field="7" type="button" dataOnly="0" labelOnly="1" outline="0" axis="axisRow" fieldPosition="3"/>
    </format>
    <format dxfId="1116">
      <pivotArea field="7" type="button" dataOnly="0" labelOnly="1" outline="0" axis="axisRow" fieldPosition="3"/>
    </format>
    <format dxfId="1117">
      <pivotArea type="all" dataOnly="0" outline="0" fieldPosition="0"/>
    </format>
    <format dxfId="1118">
      <pivotArea outline="0" collapsedLevelsAreSubtotals="1" fieldPosition="0"/>
    </format>
    <format dxfId="1119">
      <pivotArea field="11" type="button" dataOnly="0" labelOnly="1" outline="0" axis="axisPage" fieldPosition="0"/>
    </format>
    <format dxfId="1120">
      <pivotArea field="3" type="button" dataOnly="0" labelOnly="1" outline="0" axis="axisRow" fieldPosition="4"/>
    </format>
    <format dxfId="1121">
      <pivotArea field="2" type="button" dataOnly="0" labelOnly="1" outline="0" axis="axisRow" fieldPosition="2"/>
    </format>
    <format dxfId="1122">
      <pivotArea field="7" type="button" dataOnly="0" labelOnly="1" outline="0" axis="axisRow" fieldPosition="3"/>
    </format>
    <format dxfId="1123">
      <pivotArea dataOnly="0" labelOnly="1" outline="0" axis="axisValues" fieldPosition="0"/>
    </format>
    <format dxfId="1124">
      <pivotArea field="3" type="button" dataOnly="0" labelOnly="1" outline="0" axis="axisRow" fieldPosition="4"/>
    </format>
    <format dxfId="1125">
      <pivotArea field="3" type="button" dataOnly="0" labelOnly="1" outline="0" axis="axisRow" fieldPosition="4"/>
    </format>
    <format dxfId="1126">
      <pivotArea field="7" type="button" dataOnly="0" labelOnly="1" outline="0" axis="axisRow" fieldPosition="3"/>
    </format>
    <format dxfId="1127">
      <pivotArea field="3" type="button" dataOnly="0" labelOnly="1" outline="0" axis="axisRow" fieldPosition="4"/>
    </format>
    <format dxfId="1128">
      <pivotArea field="7" type="button" dataOnly="0" labelOnly="1" outline="0" axis="axisRow" fieldPosition="3"/>
    </format>
    <format dxfId="1129">
      <pivotArea field="3" type="button" dataOnly="0" labelOnly="1" outline="0" axis="axisRow" fieldPosition="4"/>
    </format>
    <format dxfId="1130">
      <pivotArea field="13" type="button" dataOnly="0" labelOnly="1" outline="0"/>
    </format>
    <format dxfId="1131">
      <pivotArea field="7" type="button" dataOnly="0" labelOnly="1" outline="0" axis="axisRow" fieldPosition="3"/>
    </format>
    <format dxfId="1132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6"/>
          </reference>
          <reference field="7" count="1">
            <x v="16"/>
          </reference>
          <reference field="11" count="0" selected="0"/>
        </references>
      </pivotArea>
    </format>
    <format dxfId="1133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63"/>
          </reference>
          <reference field="7" count="1">
            <x v="16"/>
          </reference>
          <reference field="11" count="0" selected="0"/>
        </references>
      </pivotArea>
    </format>
    <format dxfId="1134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"/>
          </reference>
          <reference field="7" count="1">
            <x v="0"/>
          </reference>
          <reference field="11" count="0" selected="0"/>
        </references>
      </pivotArea>
    </format>
    <format dxfId="1135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89"/>
          </reference>
          <reference field="7" count="1">
            <x v="16"/>
          </reference>
          <reference field="11" count="0" selected="0"/>
        </references>
      </pivotArea>
    </format>
    <format dxfId="1136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93"/>
          </reference>
          <reference field="7" count="1">
            <x v="16"/>
          </reference>
          <reference field="11" count="0" selected="0"/>
        </references>
      </pivotArea>
    </format>
    <format dxfId="1137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10"/>
          </reference>
          <reference field="7" count="1">
            <x v="10"/>
          </reference>
          <reference field="11" count="0" selected="0"/>
        </references>
      </pivotArea>
    </format>
    <format dxfId="1138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1"/>
          </reference>
          <reference field="7" count="1">
            <x v="16"/>
          </reference>
          <reference field="11" count="0" selected="0"/>
        </references>
      </pivotArea>
    </format>
    <format dxfId="1139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2"/>
          </reference>
          <reference field="7" count="1">
            <x v="4"/>
          </reference>
          <reference field="11" count="0" selected="0"/>
        </references>
      </pivotArea>
    </format>
    <format dxfId="1140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30"/>
          </reference>
          <reference field="7" count="1">
            <x v="10"/>
          </reference>
          <reference field="11" count="0" selected="0"/>
        </references>
      </pivotArea>
    </format>
    <format dxfId="1141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41"/>
          </reference>
          <reference field="7" count="1">
            <x v="5"/>
          </reference>
          <reference field="11" count="0" selected="0"/>
        </references>
      </pivotArea>
    </format>
    <format dxfId="1142">
      <pivotArea type="all" dataOnly="0" outline="0" fieldPosition="0"/>
    </format>
    <format dxfId="1143">
      <pivotArea outline="0" collapsedLevelsAreSubtotals="1" fieldPosition="0"/>
    </format>
    <format dxfId="1144">
      <pivotArea field="1" type="button" dataOnly="0" labelOnly="1" outline="0" axis="axisRow" fieldPosition="1"/>
    </format>
    <format dxfId="1145">
      <pivotArea field="7" type="button" dataOnly="0" labelOnly="1" outline="0" axis="axisRow" fieldPosition="3"/>
    </format>
    <format dxfId="1146">
      <pivotArea dataOnly="0" labelOnly="1" outline="0" fieldPosition="0">
        <references count="1">
          <reference field="11" count="0"/>
        </references>
      </pivotArea>
    </format>
    <format dxfId="1147">
      <pivotArea dataOnly="0" labelOnly="1" outline="0" fieldPosition="0">
        <references count="2">
          <reference field="1" count="10">
            <x v="58"/>
            <x v="59"/>
            <x v="79"/>
            <x v="94"/>
            <x v="100"/>
            <x v="115"/>
            <x v="116"/>
            <x v="132"/>
            <x v="141"/>
            <x v="153"/>
          </reference>
          <reference field="11" count="0" selected="0"/>
        </references>
      </pivotArea>
    </format>
    <format dxfId="1148">
      <pivotArea dataOnly="0" labelOnly="1" outline="0" fieldPosition="0">
        <references count="3">
          <reference field="1" count="1" selected="0">
            <x v="58"/>
          </reference>
          <reference field="2" count="1">
            <x v="66"/>
          </reference>
          <reference field="11" count="0" selected="0"/>
        </references>
      </pivotArea>
    </format>
    <format dxfId="1149">
      <pivotArea dataOnly="0" labelOnly="1" outline="0" fieldPosition="0">
        <references count="3">
          <reference field="1" count="1" selected="0">
            <x v="59"/>
          </reference>
          <reference field="2" count="1">
            <x v="63"/>
          </reference>
          <reference field="11" count="0" selected="0"/>
        </references>
      </pivotArea>
    </format>
    <format dxfId="1150">
      <pivotArea dataOnly="0" labelOnly="1" outline="0" fieldPosition="0">
        <references count="3">
          <reference field="1" count="1" selected="0">
            <x v="79"/>
          </reference>
          <reference field="2" count="1">
            <x v="3"/>
          </reference>
          <reference field="11" count="0" selected="0"/>
        </references>
      </pivotArea>
    </format>
    <format dxfId="1151">
      <pivotArea dataOnly="0" labelOnly="1" outline="0" fieldPosition="0">
        <references count="3">
          <reference field="1" count="1" selected="0">
            <x v="94"/>
          </reference>
          <reference field="2" count="1">
            <x v="89"/>
          </reference>
          <reference field="11" count="0" selected="0"/>
        </references>
      </pivotArea>
    </format>
    <format dxfId="1152">
      <pivotArea dataOnly="0" labelOnly="1" outline="0" fieldPosition="0">
        <references count="3">
          <reference field="1" count="1" selected="0">
            <x v="100"/>
          </reference>
          <reference field="2" count="1">
            <x v="93"/>
          </reference>
          <reference field="11" count="0" selected="0"/>
        </references>
      </pivotArea>
    </format>
    <format dxfId="1153">
      <pivotArea dataOnly="0" labelOnly="1" outline="0" fieldPosition="0">
        <references count="3">
          <reference field="1" count="1" selected="0">
            <x v="115"/>
          </reference>
          <reference field="2" count="1">
            <x v="110"/>
          </reference>
          <reference field="11" count="0" selected="0"/>
        </references>
      </pivotArea>
    </format>
    <format dxfId="1154">
      <pivotArea dataOnly="0" labelOnly="1" outline="0" fieldPosition="0">
        <references count="3">
          <reference field="1" count="1" selected="0">
            <x v="116"/>
          </reference>
          <reference field="2" count="1">
            <x v="111"/>
          </reference>
          <reference field="11" count="0" selected="0"/>
        </references>
      </pivotArea>
    </format>
    <format dxfId="1155">
      <pivotArea dataOnly="0" labelOnly="1" outline="0" fieldPosition="0">
        <references count="3">
          <reference field="1" count="1" selected="0">
            <x v="132"/>
          </reference>
          <reference field="2" count="1">
            <x v="132"/>
          </reference>
          <reference field="11" count="0" selected="0"/>
        </references>
      </pivotArea>
    </format>
    <format dxfId="1156">
      <pivotArea dataOnly="0" labelOnly="1" outline="0" fieldPosition="0">
        <references count="3">
          <reference field="1" count="1" selected="0">
            <x v="141"/>
          </reference>
          <reference field="2" count="1">
            <x v="30"/>
          </reference>
          <reference field="11" count="0" selected="0"/>
        </references>
      </pivotArea>
    </format>
    <format dxfId="1157">
      <pivotArea dataOnly="0" labelOnly="1" outline="0" fieldPosition="0">
        <references count="3">
          <reference field="1" count="1" selected="0">
            <x v="153"/>
          </reference>
          <reference field="2" count="1">
            <x v="141"/>
          </reference>
          <reference field="11" count="0" selected="0"/>
        </references>
      </pivotArea>
    </format>
    <format dxfId="1158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6"/>
          </reference>
          <reference field="7" count="1">
            <x v="16"/>
          </reference>
          <reference field="11" count="0" selected="0"/>
        </references>
      </pivotArea>
    </format>
    <format dxfId="1159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63"/>
          </reference>
          <reference field="7" count="1">
            <x v="16"/>
          </reference>
          <reference field="11" count="0" selected="0"/>
        </references>
      </pivotArea>
    </format>
    <format dxfId="1160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"/>
          </reference>
          <reference field="7" count="1">
            <x v="0"/>
          </reference>
          <reference field="11" count="0" selected="0"/>
        </references>
      </pivotArea>
    </format>
    <format dxfId="1161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89"/>
          </reference>
          <reference field="7" count="1">
            <x v="16"/>
          </reference>
          <reference field="11" count="0" selected="0"/>
        </references>
      </pivotArea>
    </format>
    <format dxfId="1162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93"/>
          </reference>
          <reference field="7" count="1">
            <x v="16"/>
          </reference>
          <reference field="11" count="0" selected="0"/>
        </references>
      </pivotArea>
    </format>
    <format dxfId="1163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10"/>
          </reference>
          <reference field="7" count="1">
            <x v="10"/>
          </reference>
          <reference field="11" count="0" selected="0"/>
        </references>
      </pivotArea>
    </format>
    <format dxfId="1164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1"/>
          </reference>
          <reference field="7" count="1">
            <x v="16"/>
          </reference>
          <reference field="11" count="0" selected="0"/>
        </references>
      </pivotArea>
    </format>
    <format dxfId="1165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2"/>
          </reference>
          <reference field="7" count="1">
            <x v="4"/>
          </reference>
          <reference field="11" count="0" selected="0"/>
        </references>
      </pivotArea>
    </format>
    <format dxfId="1166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30"/>
          </reference>
          <reference field="7" count="1">
            <x v="10"/>
          </reference>
          <reference field="11" count="0" selected="0"/>
        </references>
      </pivotArea>
    </format>
    <format dxfId="1167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41"/>
          </reference>
          <reference field="7" count="1">
            <x v="5"/>
          </reference>
          <reference field="11" count="0" selected="0"/>
        </references>
      </pivotArea>
    </format>
    <format dxfId="1168">
      <pivotArea dataOnly="0" labelOnly="1" outline="0" axis="axisValues" fieldPosition="0"/>
    </format>
    <format dxfId="1169">
      <pivotArea dataOnly="0" labelOnly="1" outline="0" fieldPosition="0">
        <references count="4">
          <reference field="1" count="1" selected="0">
            <x v="58"/>
          </reference>
          <reference field="2" count="1">
            <x v="66"/>
          </reference>
          <reference field="9" count="0" selected="0"/>
          <reference field="11" count="0" selected="0"/>
        </references>
      </pivotArea>
    </format>
    <format dxfId="1170">
      <pivotArea dataOnly="0" labelOnly="1" outline="0" fieldPosition="0">
        <references count="4">
          <reference field="1" count="1" selected="0">
            <x v="59"/>
          </reference>
          <reference field="2" count="1">
            <x v="63"/>
          </reference>
          <reference field="9" count="0" selected="0"/>
          <reference field="11" count="0" selected="0"/>
        </references>
      </pivotArea>
    </format>
    <format dxfId="1171">
      <pivotArea dataOnly="0" labelOnly="1" outline="0" fieldPosition="0">
        <references count="4">
          <reference field="1" count="1" selected="0">
            <x v="79"/>
          </reference>
          <reference field="2" count="1">
            <x v="3"/>
          </reference>
          <reference field="9" count="0" selected="0"/>
          <reference field="11" count="0" selected="0"/>
        </references>
      </pivotArea>
    </format>
    <format dxfId="1172">
      <pivotArea dataOnly="0" labelOnly="1" outline="0" fieldPosition="0">
        <references count="4">
          <reference field="1" count="1" selected="0">
            <x v="94"/>
          </reference>
          <reference field="2" count="1">
            <x v="89"/>
          </reference>
          <reference field="9" count="0" selected="0"/>
          <reference field="11" count="0" selected="0"/>
        </references>
      </pivotArea>
    </format>
    <format dxfId="1173">
      <pivotArea dataOnly="0" labelOnly="1" outline="0" fieldPosition="0">
        <references count="4">
          <reference field="1" count="1" selected="0">
            <x v="100"/>
          </reference>
          <reference field="2" count="1">
            <x v="93"/>
          </reference>
          <reference field="9" count="0" selected="0"/>
          <reference field="11" count="0" selected="0"/>
        </references>
      </pivotArea>
    </format>
    <format dxfId="1174">
      <pivotArea dataOnly="0" labelOnly="1" outline="0" fieldPosition="0">
        <references count="4">
          <reference field="1" count="1" selected="0">
            <x v="115"/>
          </reference>
          <reference field="2" count="1">
            <x v="110"/>
          </reference>
          <reference field="9" count="0" selected="0"/>
          <reference field="11" count="0" selected="0"/>
        </references>
      </pivotArea>
    </format>
    <format dxfId="1175">
      <pivotArea dataOnly="0" labelOnly="1" outline="0" fieldPosition="0">
        <references count="4">
          <reference field="1" count="1" selected="0">
            <x v="116"/>
          </reference>
          <reference field="2" count="1">
            <x v="111"/>
          </reference>
          <reference field="9" count="0" selected="0"/>
          <reference field="11" count="0" selected="0"/>
        </references>
      </pivotArea>
    </format>
    <format dxfId="1176">
      <pivotArea dataOnly="0" labelOnly="1" outline="0" fieldPosition="0">
        <references count="4">
          <reference field="1" count="1" selected="0">
            <x v="132"/>
          </reference>
          <reference field="2" count="1">
            <x v="132"/>
          </reference>
          <reference field="9" count="0" selected="0"/>
          <reference field="11" count="0" selected="0"/>
        </references>
      </pivotArea>
    </format>
    <format dxfId="1177">
      <pivotArea dataOnly="0" labelOnly="1" outline="0" fieldPosition="0">
        <references count="4">
          <reference field="1" count="1" selected="0">
            <x v="141"/>
          </reference>
          <reference field="2" count="1">
            <x v="30"/>
          </reference>
          <reference field="9" count="0" selected="0"/>
          <reference field="11" count="0" selected="0"/>
        </references>
      </pivotArea>
    </format>
    <format dxfId="1178">
      <pivotArea dataOnly="0" labelOnly="1" outline="0" fieldPosition="0">
        <references count="4">
          <reference field="1" count="1" selected="0">
            <x v="153"/>
          </reference>
          <reference field="2" count="1">
            <x v="141"/>
          </reference>
          <reference field="9" count="0" selected="0"/>
          <reference field="11" count="0" selected="0"/>
        </references>
      </pivotArea>
    </format>
    <format dxfId="1179">
      <pivotArea field="11" type="button" dataOnly="0" labelOnly="1" outline="0" axis="axisPage" fieldPosition="0"/>
    </format>
    <format dxfId="1180">
      <pivotArea field="3" type="button" dataOnly="0" labelOnly="1" outline="0" axis="axisRow" fieldPosition="4"/>
    </format>
    <format dxfId="1181">
      <pivotArea dataOnly="0" labelOnly="1" outline="0" fieldPosition="0">
        <references count="1">
          <reference field="9" count="1" defaultSubtotal="1">
            <x v="4"/>
          </reference>
        </references>
      </pivotArea>
    </format>
    <format dxfId="1182">
      <pivotArea dataOnly="0" labelOnly="1" outline="0" fieldPosition="0">
        <references count="1">
          <reference field="9" count="1" defaultSubtotal="1">
            <x v="3"/>
          </reference>
        </references>
      </pivotArea>
    </format>
    <format dxfId="1183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184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63"/>
          </reference>
          <reference field="3" count="1">
            <x v="4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185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3"/>
          </reference>
          <reference field="3" count="1">
            <x v="4"/>
          </reference>
          <reference field="7" count="1" selected="0">
            <x v="0"/>
          </reference>
          <reference field="9" count="1" selected="0">
            <x v="4"/>
          </reference>
        </references>
      </pivotArea>
    </format>
    <format dxfId="1186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8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187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93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188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1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4"/>
          </reference>
        </references>
      </pivotArea>
    </format>
    <format dxfId="1189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190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32"/>
          </reference>
          <reference field="3" count="1">
            <x v="0"/>
          </reference>
          <reference field="7" count="1" selected="0">
            <x v="4"/>
          </reference>
          <reference field="9" count="1" selected="0">
            <x v="4"/>
          </reference>
        </references>
      </pivotArea>
    </format>
    <format dxfId="1191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4"/>
          </reference>
        </references>
      </pivotArea>
    </format>
    <format dxfId="1192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41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4"/>
          </reference>
        </references>
      </pivotArea>
    </format>
    <format dxfId="1193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64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194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16"/>
          </reference>
          <reference field="3" count="1">
            <x v="2"/>
          </reference>
          <reference field="7" count="1" selected="0">
            <x v="13"/>
          </reference>
          <reference field="9" count="1" selected="0">
            <x v="3"/>
          </reference>
        </references>
      </pivotArea>
    </format>
    <format dxfId="1195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72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196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197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24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198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50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199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27"/>
          </reference>
          <reference field="3" count="1">
            <x v="3"/>
          </reference>
          <reference field="7" count="1" selected="0">
            <x v="25"/>
          </reference>
          <reference field="9" count="1" selected="0">
            <x v="3"/>
          </reference>
        </references>
      </pivotArea>
    </format>
    <format dxfId="1200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2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201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147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3"/>
          </reference>
        </references>
      </pivotArea>
    </format>
    <format dxfId="1202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8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203">
      <pivotArea field="3" type="button" dataOnly="0" labelOnly="1" outline="0" axis="axisRow" fieldPosition="4"/>
    </format>
    <format dxfId="1204">
      <pivotArea dataOnly="0" labelOnly="1" outline="0" fieldPosition="0">
        <references count="1">
          <reference field="9" count="1" defaultSubtotal="1">
            <x v="4"/>
          </reference>
        </references>
      </pivotArea>
    </format>
    <format dxfId="1205">
      <pivotArea dataOnly="0" labelOnly="1" outline="0" fieldPosition="0">
        <references count="1">
          <reference field="9" count="1" defaultSubtotal="1">
            <x v="3"/>
          </reference>
        </references>
      </pivotArea>
    </format>
    <format dxfId="1206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07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63"/>
          </reference>
          <reference field="3" count="1">
            <x v="4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08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3"/>
          </reference>
          <reference field="3" count="1">
            <x v="4"/>
          </reference>
          <reference field="7" count="1" selected="0">
            <x v="0"/>
          </reference>
          <reference field="9" count="1" selected="0">
            <x v="4"/>
          </reference>
        </references>
      </pivotArea>
    </format>
    <format dxfId="1209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8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10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93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11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1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4"/>
          </reference>
        </references>
      </pivotArea>
    </format>
    <format dxfId="1212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13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32"/>
          </reference>
          <reference field="3" count="1">
            <x v="0"/>
          </reference>
          <reference field="7" count="1" selected="0">
            <x v="4"/>
          </reference>
          <reference field="9" count="1" selected="0">
            <x v="4"/>
          </reference>
        </references>
      </pivotArea>
    </format>
    <format dxfId="1214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4"/>
          </reference>
        </references>
      </pivotArea>
    </format>
    <format dxfId="1215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41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4"/>
          </reference>
        </references>
      </pivotArea>
    </format>
    <format dxfId="1216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64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217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16"/>
          </reference>
          <reference field="3" count="1">
            <x v="2"/>
          </reference>
          <reference field="7" count="1" selected="0">
            <x v="13"/>
          </reference>
          <reference field="9" count="1" selected="0">
            <x v="3"/>
          </reference>
        </references>
      </pivotArea>
    </format>
    <format dxfId="1218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72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219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220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24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221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50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222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27"/>
          </reference>
          <reference field="3" count="1">
            <x v="3"/>
          </reference>
          <reference field="7" count="1" selected="0">
            <x v="25"/>
          </reference>
          <reference field="9" count="1" selected="0">
            <x v="3"/>
          </reference>
        </references>
      </pivotArea>
    </format>
    <format dxfId="1223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2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224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147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3"/>
          </reference>
        </references>
      </pivotArea>
    </format>
    <format dxfId="1225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8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226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27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63"/>
          </reference>
          <reference field="3" count="1">
            <x v="4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28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3"/>
          </reference>
          <reference field="3" count="1">
            <x v="4"/>
          </reference>
          <reference field="7" count="1" selected="0">
            <x v="0"/>
          </reference>
          <reference field="9" count="1" selected="0">
            <x v="4"/>
          </reference>
        </references>
      </pivotArea>
    </format>
    <format dxfId="1229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8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30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93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31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1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4"/>
          </reference>
        </references>
      </pivotArea>
    </format>
    <format dxfId="1232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33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32"/>
          </reference>
          <reference field="3" count="1">
            <x v="0"/>
          </reference>
          <reference field="7" count="1" selected="0">
            <x v="4"/>
          </reference>
          <reference field="9" count="1" selected="0">
            <x v="4"/>
          </reference>
        </references>
      </pivotArea>
    </format>
    <format dxfId="1234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4"/>
          </reference>
        </references>
      </pivotArea>
    </format>
    <format dxfId="1235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41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4"/>
          </reference>
        </references>
      </pivotArea>
    </format>
    <format dxfId="1236">
      <pivotArea outline="0" fieldPosition="0">
        <references count="1">
          <reference field="9" count="1" selected="0" defaultSubtotal="1">
            <x v="4"/>
          </reference>
        </references>
      </pivotArea>
    </format>
    <format dxfId="1237">
      <pivotArea dataOnly="0" labelOnly="1" outline="0" fieldPosition="0">
        <references count="1">
          <reference field="9" count="1" defaultSubtotal="1">
            <x v="4"/>
          </reference>
        </references>
      </pivotArea>
    </format>
    <format dxfId="1238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64"/>
          </reference>
          <reference field="7" count="1">
            <x v="18"/>
          </reference>
          <reference field="9" count="1" selected="0">
            <x v="3"/>
          </reference>
        </references>
      </pivotArea>
    </format>
    <format dxfId="1239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16"/>
          </reference>
          <reference field="7" count="1">
            <x v="13"/>
          </reference>
          <reference field="9" count="1" selected="0">
            <x v="3"/>
          </reference>
        </references>
      </pivotArea>
    </format>
    <format dxfId="1240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72"/>
          </reference>
          <reference field="7" count="1">
            <x v="16"/>
          </reference>
          <reference field="9" count="1" selected="0">
            <x v="3"/>
          </reference>
        </references>
      </pivotArea>
    </format>
    <format dxfId="1241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50"/>
          </reference>
          <reference field="7" count="1">
            <x v="18"/>
          </reference>
          <reference field="9" count="1" selected="0">
            <x v="3"/>
          </reference>
        </references>
      </pivotArea>
    </format>
    <format dxfId="1242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127"/>
          </reference>
          <reference field="7" count="1">
            <x v="25"/>
          </reference>
          <reference field="9" count="1" selected="0">
            <x v="3"/>
          </reference>
        </references>
      </pivotArea>
    </format>
    <format dxfId="1243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29"/>
          </reference>
          <reference field="7" count="1">
            <x v="16"/>
          </reference>
          <reference field="9" count="1" selected="0">
            <x v="3"/>
          </reference>
        </references>
      </pivotArea>
    </format>
    <format dxfId="1244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147"/>
          </reference>
          <reference field="7" count="1">
            <x v="10"/>
          </reference>
          <reference field="9" count="1" selected="0">
            <x v="3"/>
          </reference>
        </references>
      </pivotArea>
    </format>
    <format dxfId="1245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48"/>
          </reference>
          <reference field="7" count="1">
            <x v="16"/>
          </reference>
          <reference field="9" count="1" selected="0">
            <x v="3"/>
          </reference>
        </references>
      </pivotArea>
    </format>
    <format dxfId="1246">
      <pivotArea dataOnly="0" labelOnly="1" outline="0" fieldPosition="0">
        <references count="3">
          <reference field="1" count="1" selected="0">
            <x v="71"/>
          </reference>
          <reference field="2" count="1">
            <x v="64"/>
          </reference>
          <reference field="9" count="1" selected="0">
            <x v="3"/>
          </reference>
        </references>
      </pivotArea>
    </format>
    <format dxfId="1247">
      <pivotArea dataOnly="0" labelOnly="1" outline="0" fieldPosition="0">
        <references count="3">
          <reference field="1" count="1" selected="0">
            <x v="78"/>
          </reference>
          <reference field="2" count="1">
            <x v="16"/>
          </reference>
          <reference field="9" count="1" selected="0">
            <x v="3"/>
          </reference>
        </references>
      </pivotArea>
    </format>
    <format dxfId="1248">
      <pivotArea dataOnly="0" labelOnly="1" outline="0" fieldPosition="0">
        <references count="3">
          <reference field="1" count="1" selected="0">
            <x v="96"/>
          </reference>
          <reference field="2" count="1">
            <x v="72"/>
          </reference>
          <reference field="9" count="1" selected="0">
            <x v="3"/>
          </reference>
        </references>
      </pivotArea>
    </format>
    <format dxfId="1249">
      <pivotArea dataOnly="0" labelOnly="1" outline="0" fieldPosition="0">
        <references count="3">
          <reference field="1" count="1" selected="0">
            <x v="123"/>
          </reference>
          <reference field="2" count="1">
            <x v="1"/>
          </reference>
          <reference field="9" count="1" selected="0">
            <x v="3"/>
          </reference>
        </references>
      </pivotArea>
    </format>
    <format dxfId="1250">
      <pivotArea dataOnly="0" labelOnly="1" outline="0" fieldPosition="0">
        <references count="3">
          <reference field="1" count="1" selected="0">
            <x v="130"/>
          </reference>
          <reference field="2" count="1">
            <x v="124"/>
          </reference>
          <reference field="9" count="1" selected="0">
            <x v="3"/>
          </reference>
        </references>
      </pivotArea>
    </format>
    <format dxfId="1251">
      <pivotArea dataOnly="0" labelOnly="1" outline="0" fieldPosition="0">
        <references count="3">
          <reference field="1" count="1" selected="0">
            <x v="131"/>
          </reference>
          <reference field="2" count="1">
            <x v="50"/>
          </reference>
          <reference field="9" count="1" selected="0">
            <x v="3"/>
          </reference>
        </references>
      </pivotArea>
    </format>
    <format dxfId="1252">
      <pivotArea dataOnly="0" labelOnly="1" outline="0" fieldPosition="0">
        <references count="3">
          <reference field="1" count="1" selected="0">
            <x v="137"/>
          </reference>
          <reference field="2" count="1">
            <x v="127"/>
          </reference>
          <reference field="9" count="1" selected="0">
            <x v="3"/>
          </reference>
        </references>
      </pivotArea>
    </format>
    <format dxfId="1253">
      <pivotArea dataOnly="0" labelOnly="1" outline="0" fieldPosition="0">
        <references count="3">
          <reference field="1" count="1" selected="0">
            <x v="139"/>
          </reference>
          <reference field="2" count="1">
            <x v="129"/>
          </reference>
          <reference field="9" count="1" selected="0">
            <x v="3"/>
          </reference>
        </references>
      </pivotArea>
    </format>
    <format dxfId="1254">
      <pivotArea dataOnly="0" labelOnly="1" outline="0" fieldPosition="0">
        <references count="3">
          <reference field="1" count="1" selected="0">
            <x v="158"/>
          </reference>
          <reference field="2" count="1">
            <x v="147"/>
          </reference>
          <reference field="9" count="1" selected="0">
            <x v="3"/>
          </reference>
        </references>
      </pivotArea>
    </format>
    <format dxfId="1255">
      <pivotArea dataOnly="0" labelOnly="1" outline="0" fieldPosition="0">
        <references count="3">
          <reference field="1" count="1" selected="0">
            <x v="159"/>
          </reference>
          <reference field="2" count="1">
            <x v="148"/>
          </reference>
          <reference field="9" count="1" selected="0">
            <x v="3"/>
          </reference>
        </references>
      </pivotArea>
    </format>
    <format dxfId="1256">
      <pivotArea dataOnly="0" labelOnly="1" outline="0" fieldPosition="0">
        <references count="1">
          <reference field="9" count="1" defaultSubtotal="1">
            <x v="4"/>
          </reference>
        </references>
      </pivotArea>
    </format>
    <format dxfId="1257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58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63"/>
          </reference>
          <reference field="3" count="1">
            <x v="4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59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3"/>
          </reference>
          <reference field="3" count="1">
            <x v="4"/>
          </reference>
          <reference field="7" count="1" selected="0">
            <x v="0"/>
          </reference>
          <reference field="9" count="1" selected="0">
            <x v="4"/>
          </reference>
        </references>
      </pivotArea>
    </format>
    <format dxfId="1260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8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61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93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62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1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4"/>
          </reference>
        </references>
      </pivotArea>
    </format>
    <format dxfId="1263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64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32"/>
          </reference>
          <reference field="3" count="1">
            <x v="0"/>
          </reference>
          <reference field="7" count="1" selected="0">
            <x v="4"/>
          </reference>
          <reference field="9" count="1" selected="0">
            <x v="4"/>
          </reference>
        </references>
      </pivotArea>
    </format>
    <format dxfId="1265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4"/>
          </reference>
        </references>
      </pivotArea>
    </format>
    <format dxfId="1266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41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4"/>
          </reference>
        </references>
      </pivotArea>
    </format>
    <format dxfId="1267">
      <pivotArea outline="0" fieldPosition="0">
        <references count="5">
          <reference field="1" count="10" selected="0">
            <x v="58"/>
            <x v="59"/>
            <x v="79"/>
            <x v="94"/>
            <x v="100"/>
            <x v="115"/>
            <x v="116"/>
            <x v="132"/>
            <x v="141"/>
            <x v="153"/>
          </reference>
          <reference field="2" count="10" selected="0">
            <x v="3"/>
            <x v="30"/>
            <x v="63"/>
            <x v="66"/>
            <x v="89"/>
            <x v="93"/>
            <x v="110"/>
            <x v="111"/>
            <x v="132"/>
            <x v="141"/>
          </reference>
          <reference field="3" count="4" selected="0">
            <x v="0"/>
            <x v="1"/>
            <x v="3"/>
            <x v="4"/>
          </reference>
          <reference field="7" count="5" selected="0">
            <x v="0"/>
            <x v="4"/>
            <x v="5"/>
            <x v="10"/>
            <x v="16"/>
          </reference>
          <reference field="9" count="1" selected="0">
            <x v="4"/>
          </reference>
        </references>
      </pivotArea>
    </format>
    <format dxfId="1268">
      <pivotArea dataOnly="0" labelOnly="1" outline="0" fieldPosition="0">
        <references count="1">
          <reference field="9" count="1">
            <x v="4"/>
          </reference>
        </references>
      </pivotArea>
    </format>
    <format dxfId="1269">
      <pivotArea dataOnly="0" labelOnly="1" outline="0" fieldPosition="0">
        <references count="2">
          <reference field="1" count="10">
            <x v="58"/>
            <x v="59"/>
            <x v="79"/>
            <x v="94"/>
            <x v="100"/>
            <x v="115"/>
            <x v="116"/>
            <x v="132"/>
            <x v="141"/>
            <x v="153"/>
          </reference>
          <reference field="9" count="1" selected="0">
            <x v="4"/>
          </reference>
        </references>
      </pivotArea>
    </format>
    <format dxfId="1270">
      <pivotArea dataOnly="0" labelOnly="1" outline="0" fieldPosition="0">
        <references count="3">
          <reference field="1" count="1" selected="0">
            <x v="58"/>
          </reference>
          <reference field="2" count="1">
            <x v="66"/>
          </reference>
          <reference field="9" count="1" selected="0">
            <x v="4"/>
          </reference>
        </references>
      </pivotArea>
    </format>
    <format dxfId="1271">
      <pivotArea dataOnly="0" labelOnly="1" outline="0" fieldPosition="0">
        <references count="3">
          <reference field="1" count="1" selected="0">
            <x v="59"/>
          </reference>
          <reference field="2" count="1">
            <x v="63"/>
          </reference>
          <reference field="9" count="1" selected="0">
            <x v="4"/>
          </reference>
        </references>
      </pivotArea>
    </format>
    <format dxfId="1272">
      <pivotArea dataOnly="0" labelOnly="1" outline="0" fieldPosition="0">
        <references count="3">
          <reference field="1" count="1" selected="0">
            <x v="79"/>
          </reference>
          <reference field="2" count="1">
            <x v="3"/>
          </reference>
          <reference field="9" count="1" selected="0">
            <x v="4"/>
          </reference>
        </references>
      </pivotArea>
    </format>
    <format dxfId="1273">
      <pivotArea dataOnly="0" labelOnly="1" outline="0" fieldPosition="0">
        <references count="3">
          <reference field="1" count="1" selected="0">
            <x v="94"/>
          </reference>
          <reference field="2" count="1">
            <x v="89"/>
          </reference>
          <reference field="9" count="1" selected="0">
            <x v="4"/>
          </reference>
        </references>
      </pivotArea>
    </format>
    <format dxfId="1274">
      <pivotArea dataOnly="0" labelOnly="1" outline="0" fieldPosition="0">
        <references count="3">
          <reference field="1" count="1" selected="0">
            <x v="100"/>
          </reference>
          <reference field="2" count="1">
            <x v="93"/>
          </reference>
          <reference field="9" count="1" selected="0">
            <x v="4"/>
          </reference>
        </references>
      </pivotArea>
    </format>
    <format dxfId="1275">
      <pivotArea dataOnly="0" labelOnly="1" outline="0" fieldPosition="0">
        <references count="3">
          <reference field="1" count="1" selected="0">
            <x v="115"/>
          </reference>
          <reference field="2" count="1">
            <x v="110"/>
          </reference>
          <reference field="9" count="1" selected="0">
            <x v="4"/>
          </reference>
        </references>
      </pivotArea>
    </format>
    <format dxfId="1276">
      <pivotArea dataOnly="0" labelOnly="1" outline="0" fieldPosition="0">
        <references count="3">
          <reference field="1" count="1" selected="0">
            <x v="116"/>
          </reference>
          <reference field="2" count="1">
            <x v="111"/>
          </reference>
          <reference field="9" count="1" selected="0">
            <x v="4"/>
          </reference>
        </references>
      </pivotArea>
    </format>
    <format dxfId="1277">
      <pivotArea dataOnly="0" labelOnly="1" outline="0" fieldPosition="0">
        <references count="3">
          <reference field="1" count="1" selected="0">
            <x v="132"/>
          </reference>
          <reference field="2" count="1">
            <x v="132"/>
          </reference>
          <reference field="9" count="1" selected="0">
            <x v="4"/>
          </reference>
        </references>
      </pivotArea>
    </format>
    <format dxfId="1278">
      <pivotArea dataOnly="0" labelOnly="1" outline="0" fieldPosition="0">
        <references count="3">
          <reference field="1" count="1" selected="0">
            <x v="141"/>
          </reference>
          <reference field="2" count="1">
            <x v="30"/>
          </reference>
          <reference field="9" count="1" selected="0">
            <x v="4"/>
          </reference>
        </references>
      </pivotArea>
    </format>
    <format dxfId="1279">
      <pivotArea dataOnly="0" labelOnly="1" outline="0" fieldPosition="0">
        <references count="3">
          <reference field="1" count="1" selected="0">
            <x v="153"/>
          </reference>
          <reference field="2" count="1">
            <x v="141"/>
          </reference>
          <reference field="9" count="1" selected="0">
            <x v="4"/>
          </reference>
        </references>
      </pivotArea>
    </format>
    <format dxfId="1280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81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32"/>
          </reference>
          <reference field="3" count="1">
            <x v="0"/>
          </reference>
          <reference field="7" count="1" selected="0">
            <x v="4"/>
          </reference>
          <reference field="9" count="1" selected="0">
            <x v="4"/>
          </reference>
        </references>
      </pivotArea>
    </format>
    <format dxfId="1282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3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4"/>
          </reference>
        </references>
      </pivotArea>
    </format>
    <format dxfId="1283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41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4"/>
          </reference>
        </references>
      </pivotArea>
    </format>
    <format dxfId="1284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85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63"/>
          </reference>
          <reference field="3" count="1">
            <x v="4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86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3"/>
          </reference>
          <reference field="3" count="1">
            <x v="4"/>
          </reference>
          <reference field="7" count="1" selected="0">
            <x v="0"/>
          </reference>
          <reference field="9" count="1" selected="0">
            <x v="4"/>
          </reference>
        </references>
      </pivotArea>
    </format>
    <format dxfId="1287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8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88">
      <pivotArea dataOnly="0" labelOnly="1" outline="0" fieldPosition="0">
        <references count="5">
          <reference field="1" count="1" selected="0">
            <x v="100"/>
          </reference>
          <reference field="2" count="1" selected="0">
            <x v="93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4"/>
          </reference>
        </references>
      </pivotArea>
    </format>
    <format dxfId="1289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10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4"/>
          </reference>
        </references>
      </pivotArea>
    </format>
    <format dxfId="1290">
      <pivotArea outline="0" fieldPosition="0">
        <references count="1">
          <reference field="9" count="1" selected="0" defaultSubtotal="1">
            <x v="4"/>
          </reference>
        </references>
      </pivotArea>
    </format>
    <format dxfId="1291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6"/>
          </reference>
          <reference field="7" count="1">
            <x v="16"/>
          </reference>
          <reference field="9" count="1" selected="0">
            <x v="4"/>
          </reference>
        </references>
      </pivotArea>
    </format>
    <format dxfId="1292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"/>
          </reference>
          <reference field="7" count="1">
            <x v="0"/>
          </reference>
          <reference field="9" count="1" selected="0">
            <x v="4"/>
          </reference>
        </references>
      </pivotArea>
    </format>
    <format dxfId="1293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89"/>
          </reference>
          <reference field="7" count="1">
            <x v="16"/>
          </reference>
          <reference field="9" count="1" selected="0">
            <x v="4"/>
          </reference>
        </references>
      </pivotArea>
    </format>
    <format dxfId="1294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10"/>
          </reference>
          <reference field="7" count="1">
            <x v="10"/>
          </reference>
          <reference field="9" count="1" selected="0">
            <x v="4"/>
          </reference>
        </references>
      </pivotArea>
    </format>
    <format dxfId="1295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1"/>
          </reference>
          <reference field="7" count="1">
            <x v="16"/>
          </reference>
          <reference field="9" count="1" selected="0">
            <x v="4"/>
          </reference>
        </references>
      </pivotArea>
    </format>
    <format dxfId="1296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2"/>
          </reference>
          <reference field="7" count="1">
            <x v="4"/>
          </reference>
          <reference field="9" count="1" selected="0">
            <x v="4"/>
          </reference>
        </references>
      </pivotArea>
    </format>
    <format dxfId="1297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30"/>
          </reference>
          <reference field="7" count="1">
            <x v="10"/>
          </reference>
          <reference field="9" count="1" selected="0">
            <x v="4"/>
          </reference>
        </references>
      </pivotArea>
    </format>
    <format dxfId="1298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41"/>
          </reference>
          <reference field="7" count="1">
            <x v="5"/>
          </reference>
          <reference field="9" count="1" selected="0">
            <x v="4"/>
          </reference>
        </references>
      </pivotArea>
    </format>
    <format dxfId="1299">
      <pivotArea field="3" type="button" dataOnly="0" labelOnly="1" outline="0" axis="axisRow" fieldPosition="4"/>
    </format>
    <format dxfId="1300">
      <pivotArea dataOnly="0" labelOnly="1" outline="0" fieldPosition="0">
        <references count="1">
          <reference field="9" count="1" defaultSubtotal="1">
            <x v="3"/>
          </reference>
        </references>
      </pivotArea>
    </format>
    <format dxfId="1301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64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302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16"/>
          </reference>
          <reference field="3" count="1">
            <x v="2"/>
          </reference>
          <reference field="7" count="1" selected="0">
            <x v="13"/>
          </reference>
          <reference field="9" count="1" selected="0">
            <x v="3"/>
          </reference>
        </references>
      </pivotArea>
    </format>
    <format dxfId="1303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72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04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05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24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06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50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307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27"/>
          </reference>
          <reference field="3" count="1">
            <x v="3"/>
          </reference>
          <reference field="7" count="1" selected="0">
            <x v="25"/>
          </reference>
          <reference field="9" count="1" selected="0">
            <x v="3"/>
          </reference>
        </references>
      </pivotArea>
    </format>
    <format dxfId="1308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2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09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147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3"/>
          </reference>
        </references>
      </pivotArea>
    </format>
    <format dxfId="1310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8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11">
      <pivotArea field="3" type="button" dataOnly="0" labelOnly="1" outline="0" axis="axisRow" fieldPosition="4"/>
    </format>
    <format dxfId="1312">
      <pivotArea dataOnly="0" labelOnly="1" outline="0" fieldPosition="0">
        <references count="1">
          <reference field="9" count="1" defaultSubtotal="1">
            <x v="3"/>
          </reference>
        </references>
      </pivotArea>
    </format>
    <format dxfId="1313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64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314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16"/>
          </reference>
          <reference field="3" count="1">
            <x v="2"/>
          </reference>
          <reference field="7" count="1" selected="0">
            <x v="13"/>
          </reference>
          <reference field="9" count="1" selected="0">
            <x v="3"/>
          </reference>
        </references>
      </pivotArea>
    </format>
    <format dxfId="1315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72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16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17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24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18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50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319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27"/>
          </reference>
          <reference field="3" count="1">
            <x v="3"/>
          </reference>
          <reference field="7" count="1" selected="0">
            <x v="25"/>
          </reference>
          <reference field="9" count="1" selected="0">
            <x v="3"/>
          </reference>
        </references>
      </pivotArea>
    </format>
    <format dxfId="1320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2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21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147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3"/>
          </reference>
        </references>
      </pivotArea>
    </format>
    <format dxfId="1322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8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23">
      <pivotArea dataOnly="0" labelOnly="1" outline="0" fieldPosition="0">
        <references count="1">
          <reference field="9" count="1" defaultSubtotal="1">
            <x v="3"/>
          </reference>
        </references>
      </pivotArea>
    </format>
    <format dxfId="1324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64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325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16"/>
          </reference>
          <reference field="3" count="1">
            <x v="2"/>
          </reference>
          <reference field="7" count="1" selected="0">
            <x v="13"/>
          </reference>
          <reference field="9" count="1" selected="0">
            <x v="3"/>
          </reference>
        </references>
      </pivotArea>
    </format>
    <format dxfId="1326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72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27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28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24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29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50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330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27"/>
          </reference>
          <reference field="3" count="1">
            <x v="3"/>
          </reference>
          <reference field="7" count="1" selected="0">
            <x v="25"/>
          </reference>
          <reference field="9" count="1" selected="0">
            <x v="3"/>
          </reference>
        </references>
      </pivotArea>
    </format>
    <format dxfId="1331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2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32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147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3"/>
          </reference>
        </references>
      </pivotArea>
    </format>
    <format dxfId="1333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8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34">
      <pivotArea field="2" type="button" dataOnly="0" labelOnly="1" outline="0" axis="axisRow" fieldPosition="2"/>
    </format>
    <format dxfId="1335">
      <pivotArea field="7" type="button" dataOnly="0" labelOnly="1" outline="0" axis="axisRow" fieldPosition="3"/>
    </format>
    <format dxfId="1336">
      <pivotArea field="3" type="button" dataOnly="0" labelOnly="1" outline="0" axis="axisRow" fieldPosition="4"/>
    </format>
    <format dxfId="1337">
      <pivotArea field="7" type="button" dataOnly="0" labelOnly="1" outline="0" axis="axisRow" fieldPosition="3"/>
    </format>
    <format dxfId="1338">
      <pivotArea field="3" type="button" dataOnly="0" labelOnly="1" outline="0" axis="axisRow" fieldPosition="4"/>
    </format>
    <format dxfId="1339">
      <pivotArea field="7" type="button" dataOnly="0" labelOnly="1" outline="0" axis="axisRow" fieldPosition="3"/>
    </format>
    <format dxfId="1340">
      <pivotArea field="3" type="button" dataOnly="0" labelOnly="1" outline="0" axis="axisRow" fieldPosition="4"/>
    </format>
    <format dxfId="1341">
      <pivotArea field="7" type="button" dataOnly="0" labelOnly="1" outline="0" axis="axisRow" fieldPosition="3"/>
    </format>
    <format dxfId="1342">
      <pivotArea field="3" type="button" dataOnly="0" labelOnly="1" outline="0" axis="axisRow" fieldPosition="4"/>
    </format>
    <format dxfId="1343">
      <pivotArea outline="0" fieldPosition="0">
        <references count="5">
          <reference field="1" count="8" selected="0">
            <x v="101"/>
            <x v="105"/>
            <x v="119"/>
            <x v="147"/>
            <x v="148"/>
            <x v="149"/>
            <x v="150"/>
            <x v="152"/>
          </reference>
          <reference field="2" count="8" selected="0">
            <x v="95"/>
            <x v="99"/>
            <x v="114"/>
            <x v="136"/>
            <x v="137"/>
            <x v="138"/>
            <x v="139"/>
            <x v="153"/>
          </reference>
          <reference field="3" count="4" selected="0">
            <x v="0"/>
            <x v="1"/>
            <x v="3"/>
            <x v="6"/>
          </reference>
          <reference field="7" count="6" selected="0">
            <x v="5"/>
            <x v="10"/>
            <x v="16"/>
            <x v="19"/>
            <x v="21"/>
            <x v="26"/>
          </reference>
          <reference field="9" count="1" selected="0">
            <x v="2"/>
          </reference>
        </references>
      </pivotArea>
    </format>
    <format dxfId="1344">
      <pivotArea outline="0" fieldPosition="0">
        <references count="1">
          <reference field="9" count="1" selected="0" defaultSubtotal="1">
            <x v="3"/>
          </reference>
        </references>
      </pivotArea>
    </format>
    <format dxfId="1345">
      <pivotArea dataOnly="0" labelOnly="1" outline="0" fieldPosition="0">
        <references count="1">
          <reference field="9" count="1" defaultSubtotal="1">
            <x v="3"/>
          </reference>
        </references>
      </pivotArea>
    </format>
    <format dxfId="1346">
      <pivotArea outline="0" fieldPosition="0">
        <references count="5">
          <reference field="1" count="10" selected="0">
            <x v="71"/>
            <x v="78"/>
            <x v="96"/>
            <x v="123"/>
            <x v="130"/>
            <x v="131"/>
            <x v="137"/>
            <x v="139"/>
            <x v="158"/>
            <x v="159"/>
          </reference>
          <reference field="2" count="10" selected="0">
            <x v="1"/>
            <x v="16"/>
            <x v="50"/>
            <x v="64"/>
            <x v="72"/>
            <x v="124"/>
            <x v="127"/>
            <x v="129"/>
            <x v="147"/>
            <x v="148"/>
          </reference>
          <reference field="3" count="4" selected="0">
            <x v="1"/>
            <x v="2"/>
            <x v="3"/>
            <x v="4"/>
          </reference>
          <reference field="7" count="5" selected="0">
            <x v="10"/>
            <x v="13"/>
            <x v="16"/>
            <x v="18"/>
            <x v="25"/>
          </reference>
          <reference field="9" count="1" selected="0">
            <x v="3"/>
          </reference>
        </references>
      </pivotArea>
    </format>
    <format dxfId="1347">
      <pivotArea dataOnly="0" labelOnly="1" outline="0" fieldPosition="0">
        <references count="1">
          <reference field="9" count="1">
            <x v="3"/>
          </reference>
        </references>
      </pivotArea>
    </format>
    <format dxfId="1348">
      <pivotArea dataOnly="0" labelOnly="1" outline="0" fieldPosition="0">
        <references count="2">
          <reference field="1" count="10">
            <x v="71"/>
            <x v="78"/>
            <x v="96"/>
            <x v="123"/>
            <x v="130"/>
            <x v="131"/>
            <x v="137"/>
            <x v="139"/>
            <x v="158"/>
            <x v="159"/>
          </reference>
          <reference field="9" count="1" selected="0">
            <x v="3"/>
          </reference>
        </references>
      </pivotArea>
    </format>
    <format dxfId="1349">
      <pivotArea dataOnly="0" labelOnly="1" outline="0" fieldPosition="0">
        <references count="3">
          <reference field="1" count="1" selected="0">
            <x v="71"/>
          </reference>
          <reference field="2" count="1">
            <x v="64"/>
          </reference>
          <reference field="9" count="1" selected="0">
            <x v="3"/>
          </reference>
        </references>
      </pivotArea>
    </format>
    <format dxfId="1350">
      <pivotArea dataOnly="0" labelOnly="1" outline="0" fieldPosition="0">
        <references count="3">
          <reference field="1" count="1" selected="0">
            <x v="78"/>
          </reference>
          <reference field="2" count="1">
            <x v="16"/>
          </reference>
          <reference field="9" count="1" selected="0">
            <x v="3"/>
          </reference>
        </references>
      </pivotArea>
    </format>
    <format dxfId="1351">
      <pivotArea dataOnly="0" labelOnly="1" outline="0" fieldPosition="0">
        <references count="3">
          <reference field="1" count="1" selected="0">
            <x v="96"/>
          </reference>
          <reference field="2" count="1">
            <x v="72"/>
          </reference>
          <reference field="9" count="1" selected="0">
            <x v="3"/>
          </reference>
        </references>
      </pivotArea>
    </format>
    <format dxfId="1352">
      <pivotArea dataOnly="0" labelOnly="1" outline="0" fieldPosition="0">
        <references count="3">
          <reference field="1" count="1" selected="0">
            <x v="123"/>
          </reference>
          <reference field="2" count="1">
            <x v="1"/>
          </reference>
          <reference field="9" count="1" selected="0">
            <x v="3"/>
          </reference>
        </references>
      </pivotArea>
    </format>
    <format dxfId="1353">
      <pivotArea dataOnly="0" labelOnly="1" outline="0" fieldPosition="0">
        <references count="3">
          <reference field="1" count="1" selected="0">
            <x v="130"/>
          </reference>
          <reference field="2" count="1">
            <x v="124"/>
          </reference>
          <reference field="9" count="1" selected="0">
            <x v="3"/>
          </reference>
        </references>
      </pivotArea>
    </format>
    <format dxfId="1354">
      <pivotArea dataOnly="0" labelOnly="1" outline="0" fieldPosition="0">
        <references count="3">
          <reference field="1" count="1" selected="0">
            <x v="131"/>
          </reference>
          <reference field="2" count="1">
            <x v="50"/>
          </reference>
          <reference field="9" count="1" selected="0">
            <x v="3"/>
          </reference>
        </references>
      </pivotArea>
    </format>
    <format dxfId="1355">
      <pivotArea dataOnly="0" labelOnly="1" outline="0" fieldPosition="0">
        <references count="3">
          <reference field="1" count="1" selected="0">
            <x v="137"/>
          </reference>
          <reference field="2" count="1">
            <x v="127"/>
          </reference>
          <reference field="9" count="1" selected="0">
            <x v="3"/>
          </reference>
        </references>
      </pivotArea>
    </format>
    <format dxfId="1356">
      <pivotArea dataOnly="0" labelOnly="1" outline="0" fieldPosition="0">
        <references count="3">
          <reference field="1" count="1" selected="0">
            <x v="139"/>
          </reference>
          <reference field="2" count="1">
            <x v="129"/>
          </reference>
          <reference field="9" count="1" selected="0">
            <x v="3"/>
          </reference>
        </references>
      </pivotArea>
    </format>
    <format dxfId="1357">
      <pivotArea dataOnly="0" labelOnly="1" outline="0" fieldPosition="0">
        <references count="3">
          <reference field="1" count="1" selected="0">
            <x v="158"/>
          </reference>
          <reference field="2" count="1">
            <x v="147"/>
          </reference>
          <reference field="9" count="1" selected="0">
            <x v="3"/>
          </reference>
        </references>
      </pivotArea>
    </format>
    <format dxfId="1358">
      <pivotArea dataOnly="0" labelOnly="1" outline="0" fieldPosition="0">
        <references count="3">
          <reference field="1" count="1" selected="0">
            <x v="159"/>
          </reference>
          <reference field="2" count="1">
            <x v="148"/>
          </reference>
          <reference field="9" count="1" selected="0">
            <x v="3"/>
          </reference>
        </references>
      </pivotArea>
    </format>
    <format dxfId="1359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64"/>
          </reference>
          <reference field="7" count="1">
            <x v="18"/>
          </reference>
          <reference field="9" count="1" selected="0">
            <x v="3"/>
          </reference>
        </references>
      </pivotArea>
    </format>
    <format dxfId="1360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16"/>
          </reference>
          <reference field="7" count="1">
            <x v="13"/>
          </reference>
          <reference field="9" count="1" selected="0">
            <x v="3"/>
          </reference>
        </references>
      </pivotArea>
    </format>
    <format dxfId="1361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50"/>
          </reference>
          <reference field="7" count="1">
            <x v="18"/>
          </reference>
          <reference field="9" count="1" selected="0">
            <x v="3"/>
          </reference>
        </references>
      </pivotArea>
    </format>
    <format dxfId="1362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127"/>
          </reference>
          <reference field="7" count="1">
            <x v="25"/>
          </reference>
          <reference field="9" count="1" selected="0">
            <x v="3"/>
          </reference>
        </references>
      </pivotArea>
    </format>
    <format dxfId="1363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29"/>
          </reference>
          <reference field="7" count="1">
            <x v="16"/>
          </reference>
          <reference field="9" count="1" selected="0">
            <x v="3"/>
          </reference>
        </references>
      </pivotArea>
    </format>
    <format dxfId="1364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147"/>
          </reference>
          <reference field="7" count="1">
            <x v="10"/>
          </reference>
          <reference field="9" count="1" selected="0">
            <x v="3"/>
          </reference>
        </references>
      </pivotArea>
    </format>
    <format dxfId="1365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48"/>
          </reference>
          <reference field="7" count="1">
            <x v="16"/>
          </reference>
          <reference field="9" count="1" selected="0">
            <x v="3"/>
          </reference>
        </references>
      </pivotArea>
    </format>
    <format dxfId="1366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64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367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16"/>
          </reference>
          <reference field="3" count="1">
            <x v="2"/>
          </reference>
          <reference field="7" count="1" selected="0">
            <x v="13"/>
          </reference>
          <reference field="9" count="1" selected="0">
            <x v="3"/>
          </reference>
        </references>
      </pivotArea>
    </format>
    <format dxfId="1368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72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69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70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24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71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50"/>
          </reference>
          <reference field="3" count="1">
            <x v="4"/>
          </reference>
          <reference field="7" count="1" selected="0">
            <x v="18"/>
          </reference>
          <reference field="9" count="1" selected="0">
            <x v="3"/>
          </reference>
        </references>
      </pivotArea>
    </format>
    <format dxfId="1372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27"/>
          </reference>
          <reference field="3" count="1">
            <x v="3"/>
          </reference>
          <reference field="7" count="1" selected="0">
            <x v="25"/>
          </reference>
          <reference field="9" count="1" selected="0">
            <x v="3"/>
          </reference>
        </references>
      </pivotArea>
    </format>
    <format dxfId="1373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2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74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147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3"/>
          </reference>
        </references>
      </pivotArea>
    </format>
    <format dxfId="1375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8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3"/>
          </reference>
        </references>
      </pivotArea>
    </format>
    <format dxfId="1376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72"/>
          </reference>
          <reference field="7" count="1">
            <x v="16"/>
          </reference>
          <reference field="9" count="1" selected="0">
            <x v="3"/>
          </reference>
        </references>
      </pivotArea>
    </format>
    <format dxfId="1377">
      <pivotArea field="7" type="button" dataOnly="0" labelOnly="1" outline="0" axis="axisRow" fieldPosition="3"/>
    </format>
    <format dxfId="1378">
      <pivotArea field="3" type="button" dataOnly="0" labelOnly="1" outline="0" axis="axisRow" fieldPosition="4"/>
    </format>
    <format dxfId="1379">
      <pivotArea field="9" type="button" dataOnly="0" labelOnly="1" outline="0" axis="axisRow" fieldPosition="0"/>
    </format>
    <format dxfId="1380">
      <pivotArea type="all" dataOnly="0" outline="0" fieldPosition="0"/>
    </format>
    <format dxfId="1381">
      <pivotArea outline="0" collapsedLevelsAreSubtotals="1" fieldPosition="0"/>
    </format>
    <format dxfId="1382">
      <pivotArea field="9" type="button" dataOnly="0" labelOnly="1" outline="0" axis="axisRow" fieldPosition="0"/>
    </format>
    <format dxfId="1383">
      <pivotArea field="1" type="button" dataOnly="0" labelOnly="1" outline="0" axis="axisRow" fieldPosition="1"/>
    </format>
    <format dxfId="1384">
      <pivotArea field="2" type="button" dataOnly="0" labelOnly="1" outline="0" axis="axisRow" fieldPosition="2"/>
    </format>
    <format dxfId="1385">
      <pivotArea field="7" type="button" dataOnly="0" labelOnly="1" outline="0" axis="axisRow" fieldPosition="3"/>
    </format>
    <format dxfId="1386">
      <pivotArea field="3" type="button" dataOnly="0" labelOnly="1" outline="0" axis="axisRow" fieldPosition="4"/>
    </format>
    <format dxfId="1387">
      <pivotArea dataOnly="0" labelOnly="1" outline="0" fieldPosition="0">
        <references count="1">
          <reference field="9" count="0"/>
        </references>
      </pivotArea>
    </format>
    <format dxfId="1388">
      <pivotArea dataOnly="0" labelOnly="1" outline="0" fieldPosition="0">
        <references count="1">
          <reference field="9" count="0" defaultSubtotal="1"/>
        </references>
      </pivotArea>
    </format>
    <format dxfId="1389">
      <pivotArea dataOnly="0" labelOnly="1" outline="0" fieldPosition="0">
        <references count="2">
          <reference field="1" count="8">
            <x v="101"/>
            <x v="105"/>
            <x v="119"/>
            <x v="147"/>
            <x v="148"/>
            <x v="149"/>
            <x v="150"/>
            <x v="152"/>
          </reference>
          <reference field="9" count="0" selected="0"/>
        </references>
      </pivotArea>
    </format>
    <format dxfId="1390">
      <pivotArea dataOnly="0" labelOnly="1" outline="0" fieldPosition="0">
        <references count="3">
          <reference field="1" count="1" selected="0">
            <x v="101"/>
          </reference>
          <reference field="2" count="1">
            <x v="95"/>
          </reference>
          <reference field="9" count="0" selected="0"/>
        </references>
      </pivotArea>
    </format>
    <format dxfId="1391">
      <pivotArea dataOnly="0" labelOnly="1" outline="0" fieldPosition="0">
        <references count="3">
          <reference field="1" count="1" selected="0">
            <x v="105"/>
          </reference>
          <reference field="2" count="1">
            <x v="99"/>
          </reference>
          <reference field="9" count="0" selected="0"/>
        </references>
      </pivotArea>
    </format>
    <format dxfId="1392">
      <pivotArea dataOnly="0" labelOnly="1" outline="0" fieldPosition="0">
        <references count="3">
          <reference field="1" count="1" selected="0">
            <x v="119"/>
          </reference>
          <reference field="2" count="1">
            <x v="114"/>
          </reference>
          <reference field="9" count="0" selected="0"/>
        </references>
      </pivotArea>
    </format>
    <format dxfId="1393">
      <pivotArea dataOnly="0" labelOnly="1" outline="0" fieldPosition="0">
        <references count="3">
          <reference field="1" count="1" selected="0">
            <x v="147"/>
          </reference>
          <reference field="2" count="1">
            <x v="136"/>
          </reference>
          <reference field="9" count="0" selected="0"/>
        </references>
      </pivotArea>
    </format>
    <format dxfId="1394">
      <pivotArea dataOnly="0" labelOnly="1" outline="0" fieldPosition="0">
        <references count="3">
          <reference field="1" count="1" selected="0">
            <x v="148"/>
          </reference>
          <reference field="2" count="1">
            <x v="137"/>
          </reference>
          <reference field="9" count="0" selected="0"/>
        </references>
      </pivotArea>
    </format>
    <format dxfId="1395">
      <pivotArea dataOnly="0" labelOnly="1" outline="0" fieldPosition="0">
        <references count="3">
          <reference field="1" count="1" selected="0">
            <x v="149"/>
          </reference>
          <reference field="2" count="1">
            <x v="138"/>
          </reference>
          <reference field="9" count="0" selected="0"/>
        </references>
      </pivotArea>
    </format>
    <format dxfId="1396">
      <pivotArea dataOnly="0" labelOnly="1" outline="0" fieldPosition="0">
        <references count="3">
          <reference field="1" count="1" selected="0">
            <x v="150"/>
          </reference>
          <reference field="2" count="1">
            <x v="139"/>
          </reference>
          <reference field="9" count="0" selected="0"/>
        </references>
      </pivotArea>
    </format>
    <format dxfId="1397">
      <pivotArea dataOnly="0" labelOnly="1" outline="0" fieldPosition="0">
        <references count="3">
          <reference field="1" count="1" selected="0">
            <x v="152"/>
          </reference>
          <reference field="2" count="1">
            <x v="153"/>
          </reference>
          <reference field="9" count="0" selected="0"/>
        </references>
      </pivotArea>
    </format>
    <format dxfId="1398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95"/>
          </reference>
          <reference field="7" count="1">
            <x v="16"/>
          </reference>
          <reference field="9" count="0" selected="0"/>
        </references>
      </pivotArea>
    </format>
    <format dxfId="1399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99"/>
          </reference>
          <reference field="7" count="1">
            <x v="21"/>
          </reference>
          <reference field="9" count="0" selected="0"/>
        </references>
      </pivotArea>
    </format>
    <format dxfId="1400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14"/>
          </reference>
          <reference field="7" count="1">
            <x v="19"/>
          </reference>
          <reference field="9" count="0" selected="0"/>
        </references>
      </pivotArea>
    </format>
    <format dxfId="1401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136"/>
          </reference>
          <reference field="7" count="1">
            <x v="16"/>
          </reference>
          <reference field="9" count="0" selected="0"/>
        </references>
      </pivotArea>
    </format>
    <format dxfId="1402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137"/>
          </reference>
          <reference field="7" count="1">
            <x v="26"/>
          </reference>
          <reference field="9" count="0" selected="0"/>
        </references>
      </pivotArea>
    </format>
    <format dxfId="1403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138"/>
          </reference>
          <reference field="7" count="1">
            <x v="10"/>
          </reference>
          <reference field="9" count="0" selected="0"/>
        </references>
      </pivotArea>
    </format>
    <format dxfId="1404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39"/>
          </reference>
          <reference field="7" count="1">
            <x v="16"/>
          </reference>
          <reference field="9" count="0" selected="0"/>
        </references>
      </pivotArea>
    </format>
    <format dxfId="1405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153"/>
          </reference>
          <reference field="7" count="1">
            <x v="5"/>
          </reference>
          <reference field="9" count="0" selected="0"/>
        </references>
      </pivotArea>
    </format>
    <format dxfId="1406">
      <pivotArea dataOnly="0" labelOnly="1" outline="0" fieldPosition="0">
        <references count="5">
          <reference field="1" count="1" selected="0">
            <x v="101"/>
          </reference>
          <reference field="2" count="1" selected="0">
            <x v="95"/>
          </reference>
          <reference field="3" count="1">
            <x v="3"/>
          </reference>
          <reference field="7" count="1" selected="0">
            <x v="16"/>
          </reference>
          <reference field="9" count="0" selected="0"/>
        </references>
      </pivotArea>
    </format>
    <format dxfId="1407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99"/>
          </reference>
          <reference field="3" count="1">
            <x v="6"/>
          </reference>
          <reference field="7" count="1" selected="0">
            <x v="21"/>
          </reference>
          <reference field="9" count="0" selected="0"/>
        </references>
      </pivotArea>
    </format>
    <format dxfId="1408">
      <pivotArea dataOnly="0" labelOnly="1" outline="0" fieldPosition="0">
        <references count="5">
          <reference field="1" count="1" selected="0">
            <x v="119"/>
          </reference>
          <reference field="2" count="1" selected="0">
            <x v="114"/>
          </reference>
          <reference field="3" count="1">
            <x v="6"/>
          </reference>
          <reference field="7" count="1" selected="0">
            <x v="19"/>
          </reference>
          <reference field="9" count="0" selected="0"/>
        </references>
      </pivotArea>
    </format>
    <format dxfId="1409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136"/>
          </reference>
          <reference field="3" count="1">
            <x v="3"/>
          </reference>
          <reference field="7" count="1" selected="0">
            <x v="16"/>
          </reference>
          <reference field="9" count="0" selected="0"/>
        </references>
      </pivotArea>
    </format>
    <format dxfId="1410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137"/>
          </reference>
          <reference field="3" count="1">
            <x v="6"/>
          </reference>
          <reference field="7" count="1" selected="0">
            <x v="26"/>
          </reference>
          <reference field="9" count="0" selected="0"/>
        </references>
      </pivotArea>
    </format>
    <format dxfId="1411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138"/>
          </reference>
          <reference field="3" count="1">
            <x v="1"/>
          </reference>
          <reference field="7" count="1" selected="0">
            <x v="10"/>
          </reference>
          <reference field="9" count="0" selected="0"/>
        </references>
      </pivotArea>
    </format>
    <format dxfId="1412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139"/>
          </reference>
          <reference field="3" count="1">
            <x v="3"/>
          </reference>
          <reference field="7" count="1" selected="0">
            <x v="16"/>
          </reference>
          <reference field="9" count="0" selected="0"/>
        </references>
      </pivotArea>
    </format>
    <format dxfId="1413">
      <pivotArea dataOnly="0" labelOnly="1" outline="0" fieldPosition="0">
        <references count="5">
          <reference field="1" count="1" selected="0">
            <x v="152"/>
          </reference>
          <reference field="2" count="1" selected="0">
            <x v="153"/>
          </reference>
          <reference field="3" count="1">
            <x v="0"/>
          </reference>
          <reference field="7" count="1" selected="0">
            <x v="5"/>
          </reference>
          <reference field="9" count="0" selected="0"/>
        </references>
      </pivotArea>
    </format>
    <format dxfId="1414">
      <pivotArea dataOnly="0" labelOnly="1" outline="0" axis="axisValues" fieldPosition="0"/>
    </format>
    <format dxfId="1415">
      <pivotArea dataOnly="0" labelOnly="1" outline="0" fieldPosition="0">
        <references count="3">
          <reference field="1" count="1" selected="0">
            <x v="173"/>
          </reference>
          <reference field="2" count="1">
            <x v="162"/>
          </reference>
          <reference field="9" count="1" selected="0">
            <x v="1"/>
          </reference>
        </references>
      </pivotArea>
    </format>
    <format dxfId="56">
      <pivotArea outline="0" fieldPosition="0">
        <references count="1">
          <reference field="9" count="1" selected="0" defaultSubtotal="1">
            <x v="2"/>
          </reference>
        </references>
      </pivotArea>
    </format>
    <format dxfId="55">
      <pivotArea dataOnly="0" labelOnly="1" outline="0" fieldPosition="0">
        <references count="1">
          <reference field="9" count="1">
            <x v="2"/>
          </reference>
        </references>
      </pivotArea>
    </format>
    <format dxfId="54">
      <pivotArea dataOnly="0" labelOnly="1" outline="0" fieldPosition="0">
        <references count="1">
          <reference field="9" count="1" defaultSubtotal="1">
            <x v="2"/>
          </reference>
        </references>
      </pivotArea>
    </format>
    <format dxfId="53">
      <pivotArea dataOnly="0" labelOnly="1" outline="0" fieldPosition="0">
        <references count="2">
          <reference field="1" count="8">
            <x v="101"/>
            <x v="105"/>
            <x v="119"/>
            <x v="147"/>
            <x v="148"/>
            <x v="149"/>
            <x v="150"/>
            <x v="152"/>
          </reference>
          <reference field="9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1" count="1" selected="0">
            <x v="101"/>
          </reference>
          <reference field="2" count="1">
            <x v="95"/>
          </reference>
          <reference field="9" count="1" selected="0">
            <x v="2"/>
          </reference>
        </references>
      </pivotArea>
    </format>
    <format dxfId="51">
      <pivotArea dataOnly="0" labelOnly="1" outline="0" fieldPosition="0">
        <references count="3">
          <reference field="1" count="1" selected="0">
            <x v="105"/>
          </reference>
          <reference field="2" count="1">
            <x v="99"/>
          </reference>
          <reference field="9" count="1" selected="0">
            <x v="2"/>
          </reference>
        </references>
      </pivotArea>
    </format>
    <format dxfId="50">
      <pivotArea dataOnly="0" labelOnly="1" outline="0" fieldPosition="0">
        <references count="3">
          <reference field="1" count="1" selected="0">
            <x v="119"/>
          </reference>
          <reference field="2" count="1">
            <x v="114"/>
          </reference>
          <reference field="9" count="1" selected="0">
            <x v="2"/>
          </reference>
        </references>
      </pivotArea>
    </format>
    <format dxfId="49">
      <pivotArea dataOnly="0" labelOnly="1" outline="0" fieldPosition="0">
        <references count="3">
          <reference field="1" count="1" selected="0">
            <x v="147"/>
          </reference>
          <reference field="2" count="1">
            <x v="136"/>
          </reference>
          <reference field="9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148"/>
          </reference>
          <reference field="2" count="1">
            <x v="137"/>
          </reference>
          <reference field="9" count="1" selected="0">
            <x v="2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149"/>
          </reference>
          <reference field="2" count="1">
            <x v="138"/>
          </reference>
          <reference field="9" count="1" selected="0">
            <x v="2"/>
          </reference>
        </references>
      </pivotArea>
    </format>
    <format dxfId="46">
      <pivotArea dataOnly="0" labelOnly="1" outline="0" fieldPosition="0">
        <references count="3">
          <reference field="1" count="1" selected="0">
            <x v="150"/>
          </reference>
          <reference field="2" count="1">
            <x v="139"/>
          </reference>
          <reference field="9" count="1" selected="0">
            <x v="2"/>
          </reference>
        </references>
      </pivotArea>
    </format>
    <format dxfId="45">
      <pivotArea dataOnly="0" labelOnly="1" outline="0" fieldPosition="0">
        <references count="3">
          <reference field="1" count="1" selected="0">
            <x v="152"/>
          </reference>
          <reference field="2" count="1">
            <x v="153"/>
          </reference>
          <reference field="9" count="1" selected="0">
            <x v="2"/>
          </reference>
        </references>
      </pivotArea>
    </format>
    <format dxfId="44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95"/>
          </reference>
          <reference field="7" count="1">
            <x v="16"/>
          </reference>
          <reference field="9" count="1" selected="0">
            <x v="2"/>
          </reference>
        </references>
      </pivotArea>
    </format>
    <format dxfId="43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99"/>
          </reference>
          <reference field="7" count="1">
            <x v="21"/>
          </reference>
          <reference field="9" count="1" selected="0">
            <x v="2"/>
          </reference>
        </references>
      </pivotArea>
    </format>
    <format dxfId="42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14"/>
          </reference>
          <reference field="7" count="1">
            <x v="19"/>
          </reference>
          <reference field="9" count="1" selected="0">
            <x v="2"/>
          </reference>
        </references>
      </pivotArea>
    </format>
    <format dxfId="41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136"/>
          </reference>
          <reference field="7" count="1">
            <x v="16"/>
          </reference>
          <reference field="9" count="1" selected="0">
            <x v="2"/>
          </reference>
        </references>
      </pivotArea>
    </format>
    <format dxfId="40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137"/>
          </reference>
          <reference field="7" count="1">
            <x v="26"/>
          </reference>
          <reference field="9" count="1" selected="0">
            <x v="2"/>
          </reference>
        </references>
      </pivotArea>
    </format>
    <format dxfId="39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138"/>
          </reference>
          <reference field="7" count="1">
            <x v="10"/>
          </reference>
          <reference field="9" count="1" selected="0">
            <x v="2"/>
          </reference>
        </references>
      </pivotArea>
    </format>
    <format dxfId="38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39"/>
          </reference>
          <reference field="7" count="1">
            <x v="16"/>
          </reference>
          <reference field="9" count="1" selected="0">
            <x v="2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153"/>
          </reference>
          <reference field="7" count="1">
            <x v="5"/>
          </reference>
          <reference field="9" count="1" selected="0">
            <x v="2"/>
          </reference>
        </references>
      </pivotArea>
    </format>
    <format dxfId="36">
      <pivotArea dataOnly="0" labelOnly="1" outline="0" fieldPosition="0">
        <references count="5">
          <reference field="1" count="1" selected="0">
            <x v="101"/>
          </reference>
          <reference field="2" count="1" selected="0">
            <x v="95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5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99"/>
          </reference>
          <reference field="3" count="1">
            <x v="6"/>
          </reference>
          <reference field="7" count="1" selected="0">
            <x v="21"/>
          </reference>
          <reference field="9" count="1" selected="0">
            <x v="2"/>
          </reference>
        </references>
      </pivotArea>
    </format>
    <format dxfId="34">
      <pivotArea dataOnly="0" labelOnly="1" outline="0" fieldPosition="0">
        <references count="5">
          <reference field="1" count="1" selected="0">
            <x v="119"/>
          </reference>
          <reference field="2" count="1" selected="0">
            <x v="114"/>
          </reference>
          <reference field="3" count="1">
            <x v="6"/>
          </reference>
          <reference field="7" count="1" selected="0">
            <x v="19"/>
          </reference>
          <reference field="9" count="1" selected="0">
            <x v="2"/>
          </reference>
        </references>
      </pivotArea>
    </format>
    <format dxfId="33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136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32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137"/>
          </reference>
          <reference field="3" count="1">
            <x v="6"/>
          </reference>
          <reference field="7" count="1" selected="0">
            <x v="26"/>
          </reference>
          <reference field="9" count="1" selected="0">
            <x v="2"/>
          </reference>
        </references>
      </pivotArea>
    </format>
    <format dxfId="31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138"/>
          </reference>
          <reference field="3" count="1">
            <x v="1"/>
          </reference>
          <reference field="7" count="1" selected="0">
            <x v="10"/>
          </reference>
          <reference field="9" count="1" selected="0">
            <x v="2"/>
          </reference>
        </references>
      </pivotArea>
    </format>
    <format dxfId="30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139"/>
          </reference>
          <reference field="3" count="1">
            <x v="3"/>
          </reference>
          <reference field="7" count="1" selected="0">
            <x v="16"/>
          </reference>
          <reference field="9" count="1" selected="0">
            <x v="2"/>
          </reference>
        </references>
      </pivotArea>
    </format>
    <format dxfId="29">
      <pivotArea dataOnly="0" labelOnly="1" outline="0" fieldPosition="0">
        <references count="5">
          <reference field="1" count="1" selected="0">
            <x v="152"/>
          </reference>
          <reference field="2" count="1" selected="0">
            <x v="153"/>
          </reference>
          <reference field="3" count="1">
            <x v="0"/>
          </reference>
          <reference field="7" count="1" selected="0">
            <x v="5"/>
          </reference>
          <reference field="9" count="1" selected="0">
            <x v="2"/>
          </reference>
        </references>
      </pivotArea>
    </format>
  </format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6C0477-032A-46C2-B97B-E4CF2F8A01B3}" name="PivotTable4" cacheId="36" applyNumberFormats="0" applyBorderFormats="0" applyFontFormats="0" applyPatternFormats="0" applyAlignmentFormats="0" applyWidthHeightFormats="1" dataCaption="Values" updatedVersion="8" minRefreshableVersion="3" itemPrintTitles="1" createdVersion="6" indent="0" compact="0" compactData="0" multipleFieldFilters="0">
  <location ref="A1:B8" firstHeaderRow="1" firstDataRow="1" firstDataCol="1"/>
  <pivotFields count="21">
    <pivotField compact="0" outline="0" showAll="0"/>
    <pivotField compact="0" outline="0" showAll="0"/>
    <pivotField dataField="1" compact="0" outline="0" showAll="0"/>
    <pivotField compact="0" outline="0" showAll="0">
      <items count="8">
        <item x="4"/>
        <item x="3"/>
        <item x="5"/>
        <item x="1"/>
        <item x="2"/>
        <item x="6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81">
        <item x="41"/>
        <item x="42"/>
        <item x="43"/>
        <item x="44"/>
        <item x="45"/>
        <item x="46"/>
        <item x="47"/>
        <item x="49"/>
        <item x="48"/>
        <item x="50"/>
        <item m="1" x="78"/>
        <item x="53"/>
        <item m="1" x="79"/>
        <item x="54"/>
        <item x="55"/>
        <item x="58"/>
        <item x="59"/>
        <item x="56"/>
        <item x="0"/>
        <item x="61"/>
        <item x="57"/>
        <item x="1"/>
        <item x="2"/>
        <item x="60"/>
        <item x="62"/>
        <item x="63"/>
        <item x="64"/>
        <item x="65"/>
        <item x="27"/>
        <item x="66"/>
        <item x="33"/>
        <item x="34"/>
        <item x="67"/>
        <item x="28"/>
        <item x="32"/>
        <item x="68"/>
        <item x="69"/>
        <item x="35"/>
        <item x="70"/>
        <item x="3"/>
        <item x="71"/>
        <item x="72"/>
        <item x="4"/>
        <item x="5"/>
        <item x="36"/>
        <item x="37"/>
        <item x="38"/>
        <item m="1" x="77"/>
        <item x="39"/>
        <item x="29"/>
        <item x="40"/>
        <item x="30"/>
        <item x="6"/>
        <item m="1" x="75"/>
        <item x="9"/>
        <item x="31"/>
        <item x="11"/>
        <item m="1" x="76"/>
        <item x="12"/>
        <item x="14"/>
        <item x="15"/>
        <item x="16"/>
        <item x="17"/>
        <item x="18"/>
        <item x="19"/>
        <item x="20"/>
        <item x="8"/>
        <item x="73"/>
        <item x="21"/>
        <item x="22"/>
        <item x="10"/>
        <item x="13"/>
        <item m="1" x="74"/>
        <item x="7"/>
        <item x="51"/>
        <item x="52"/>
        <item x="23"/>
        <item x="24"/>
        <item x="25"/>
        <item x="26"/>
        <item t="default"/>
      </items>
    </pivotField>
    <pivotField compact="0" outline="0" showAll="0">
      <items count="17">
        <item x="3"/>
        <item x="2"/>
        <item x="6"/>
        <item x="4"/>
        <item x="5"/>
        <item x="7"/>
        <item x="8"/>
        <item x="10"/>
        <item x="12"/>
        <item x="13"/>
        <item x="9"/>
        <item x="11"/>
        <item x="0"/>
        <item x="14"/>
        <item x="15"/>
        <item x="1"/>
        <item t="default"/>
      </items>
    </pivotField>
    <pivotField compact="0" outline="0" showAll="0"/>
    <pivotField axis="axisRow" compact="0" outline="0" multipleItemSelectionAllowed="1" showAll="0">
      <items count="8">
        <item x="0"/>
        <item x="1"/>
        <item x="2"/>
        <item x="4"/>
        <item x="3"/>
        <item x="5"/>
        <item h="1"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# of Games" fld="2" subtotal="count" baseField="0" baseItem="0" numFmtId="1"/>
  </dataFields>
  <formats count="97">
    <format dxfId="5060">
      <pivotArea type="all" dataOnly="0" outline="0" fieldPosition="0"/>
    </format>
    <format dxfId="5059">
      <pivotArea outline="0" collapsedLevelsAreSubtotals="1" fieldPosition="0"/>
    </format>
    <format dxfId="5058">
      <pivotArea field="3" type="button" dataOnly="0" labelOnly="1" outline="0"/>
    </format>
    <format dxfId="5057">
      <pivotArea dataOnly="0" labelOnly="1" grandRow="1" outline="0" fieldPosition="0"/>
    </format>
    <format dxfId="5056">
      <pivotArea dataOnly="0" labelOnly="1" outline="0" axis="axisValues" fieldPosition="0"/>
    </format>
    <format dxfId="5055">
      <pivotArea type="all" dataOnly="0" outline="0" fieldPosition="0"/>
    </format>
    <format dxfId="5054">
      <pivotArea outline="0" collapsedLevelsAreSubtotals="1" fieldPosition="0"/>
    </format>
    <format dxfId="5053">
      <pivotArea field="3" type="button" dataOnly="0" labelOnly="1" outline="0"/>
    </format>
    <format dxfId="5052">
      <pivotArea dataOnly="0" labelOnly="1" grandRow="1" outline="0" fieldPosition="0"/>
    </format>
    <format dxfId="5051">
      <pivotArea dataOnly="0" labelOnly="1" outline="0" axis="axisValues" fieldPosition="0"/>
    </format>
    <format dxfId="5050">
      <pivotArea type="all" dataOnly="0" outline="0" fieldPosition="0"/>
    </format>
    <format dxfId="5049">
      <pivotArea outline="0" collapsedLevelsAreSubtotals="1" fieldPosition="0"/>
    </format>
    <format dxfId="5048">
      <pivotArea field="3" type="button" dataOnly="0" labelOnly="1" outline="0"/>
    </format>
    <format dxfId="5047">
      <pivotArea dataOnly="0" labelOnly="1" grandRow="1" outline="0" fieldPosition="0"/>
    </format>
    <format dxfId="5046">
      <pivotArea dataOnly="0" labelOnly="1" outline="0" axis="axisValues" fieldPosition="0"/>
    </format>
    <format dxfId="5045">
      <pivotArea field="3" type="button" dataOnly="0" labelOnly="1" outline="0"/>
    </format>
    <format dxfId="5044">
      <pivotArea dataOnly="0" labelOnly="1" grandRow="1" outline="0" fieldPosition="0"/>
    </format>
    <format dxfId="5043">
      <pivotArea type="all" dataOnly="0" outline="0" fieldPosition="0"/>
    </format>
    <format dxfId="5042">
      <pivotArea outline="0" collapsedLevelsAreSubtotals="1" fieldPosition="0"/>
    </format>
    <format dxfId="5041">
      <pivotArea dataOnly="0" labelOnly="1" grandRow="1" outline="0" fieldPosition="0"/>
    </format>
    <format dxfId="5040">
      <pivotArea dataOnly="0" labelOnly="1" outline="0" axis="axisValues" fieldPosition="0"/>
    </format>
    <format dxfId="5039">
      <pivotArea type="all" dataOnly="0" outline="0" fieldPosition="0"/>
    </format>
    <format dxfId="5038">
      <pivotArea outline="0" collapsedLevelsAreSubtotals="1" fieldPosition="0"/>
    </format>
    <format dxfId="5037">
      <pivotArea dataOnly="0" labelOnly="1" grandRow="1" outline="0" fieldPosition="0"/>
    </format>
    <format dxfId="5036">
      <pivotArea dataOnly="0" labelOnly="1" outline="0" axis="axisValues" fieldPosition="0"/>
    </format>
    <format dxfId="5035">
      <pivotArea type="all" dataOnly="0" outline="0" fieldPosition="0"/>
    </format>
    <format dxfId="5034">
      <pivotArea outline="0" collapsedLevelsAreSubtotals="1" fieldPosition="0"/>
    </format>
    <format dxfId="5033">
      <pivotArea dataOnly="0" labelOnly="1" grandRow="1" outline="0" fieldPosition="0"/>
    </format>
    <format dxfId="5032">
      <pivotArea dataOnly="0" labelOnly="1" outline="0" axis="axisValues" fieldPosition="0"/>
    </format>
    <format dxfId="5031">
      <pivotArea type="all" dataOnly="0" outline="0" fieldPosition="0"/>
    </format>
    <format dxfId="5030">
      <pivotArea outline="0" collapsedLevelsAreSubtotals="1" fieldPosition="0"/>
    </format>
    <format dxfId="5029">
      <pivotArea dataOnly="0" labelOnly="1" grandRow="1" outline="0" fieldPosition="0"/>
    </format>
    <format dxfId="5028">
      <pivotArea dataOnly="0" labelOnly="1" outline="0" axis="axisValues" fieldPosition="0"/>
    </format>
    <format dxfId="5027">
      <pivotArea type="all" dataOnly="0" outline="0" fieldPosition="0"/>
    </format>
    <format dxfId="5026">
      <pivotArea outline="0" collapsedLevelsAreSubtotals="1" fieldPosition="0"/>
    </format>
    <format dxfId="5025">
      <pivotArea dataOnly="0" labelOnly="1" grandRow="1" outline="0" fieldPosition="0"/>
    </format>
    <format dxfId="5024">
      <pivotArea dataOnly="0" labelOnly="1" outline="0" axis="axisValues" fieldPosition="0"/>
    </format>
    <format dxfId="5023">
      <pivotArea type="all" dataOnly="0" outline="0" fieldPosition="0"/>
    </format>
    <format dxfId="5022">
      <pivotArea outline="0" collapsedLevelsAreSubtotals="1" fieldPosition="0"/>
    </format>
    <format dxfId="5021">
      <pivotArea dataOnly="0" labelOnly="1" outline="0" axis="axisValues" fieldPosition="0"/>
    </format>
    <format dxfId="5020">
      <pivotArea outline="0" collapsedLevelsAreSubtotals="1" fieldPosition="0"/>
    </format>
    <format dxfId="5019">
      <pivotArea dataOnly="0" labelOnly="1" outline="0" axis="axisValues" fieldPosition="0"/>
    </format>
    <format dxfId="5018">
      <pivotArea type="all" dataOnly="0" outline="0" fieldPosition="0"/>
    </format>
    <format dxfId="5017">
      <pivotArea outline="0" collapsedLevelsAreSubtotals="1" fieldPosition="0"/>
    </format>
    <format dxfId="5016">
      <pivotArea field="11" type="button" dataOnly="0" labelOnly="1" outline="0" axis="axisRow" fieldPosition="0"/>
    </format>
    <format dxfId="5015">
      <pivotArea dataOnly="0" labelOnly="1" outline="0" fieldPosition="0">
        <references count="1">
          <reference field="11" count="0"/>
        </references>
      </pivotArea>
    </format>
    <format dxfId="5014">
      <pivotArea dataOnly="0" labelOnly="1" grandRow="1" outline="0" fieldPosition="0"/>
    </format>
    <format dxfId="5013">
      <pivotArea dataOnly="0" labelOnly="1" outline="0" axis="axisValues" fieldPosition="0"/>
    </format>
    <format dxfId="5012">
      <pivotArea type="all" dataOnly="0" outline="0" fieldPosition="0"/>
    </format>
    <format dxfId="5011">
      <pivotArea outline="0" collapsedLevelsAreSubtotals="1" fieldPosition="0"/>
    </format>
    <format dxfId="5010">
      <pivotArea field="11" type="button" dataOnly="0" labelOnly="1" outline="0" axis="axisRow" fieldPosition="0"/>
    </format>
    <format dxfId="5009">
      <pivotArea dataOnly="0" labelOnly="1" outline="0" fieldPosition="0">
        <references count="1">
          <reference field="11" count="0"/>
        </references>
      </pivotArea>
    </format>
    <format dxfId="5008">
      <pivotArea dataOnly="0" labelOnly="1" grandRow="1" outline="0" fieldPosition="0"/>
    </format>
    <format dxfId="5007">
      <pivotArea dataOnly="0" labelOnly="1" outline="0" axis="axisValues" fieldPosition="0"/>
    </format>
    <format dxfId="5006">
      <pivotArea type="all" dataOnly="0" outline="0" fieldPosition="0"/>
    </format>
    <format dxfId="5005">
      <pivotArea outline="0" collapsedLevelsAreSubtotals="1" fieldPosition="0"/>
    </format>
    <format dxfId="5004">
      <pivotArea field="11" type="button" dataOnly="0" labelOnly="1" outline="0" axis="axisRow" fieldPosition="0"/>
    </format>
    <format dxfId="5003">
      <pivotArea dataOnly="0" labelOnly="1" outline="0" fieldPosition="0">
        <references count="1">
          <reference field="11" count="0"/>
        </references>
      </pivotArea>
    </format>
    <format dxfId="5002">
      <pivotArea dataOnly="0" labelOnly="1" grandRow="1" outline="0" fieldPosition="0"/>
    </format>
    <format dxfId="5001">
      <pivotArea dataOnly="0" labelOnly="1" outline="0" axis="axisValues" fieldPosition="0"/>
    </format>
    <format dxfId="5000">
      <pivotArea type="all" dataOnly="0" outline="0" fieldPosition="0"/>
    </format>
    <format dxfId="4999">
      <pivotArea outline="0" collapsedLevelsAreSubtotals="1" fieldPosition="0"/>
    </format>
    <format dxfId="4998">
      <pivotArea dataOnly="0" labelOnly="1" outline="0" axis="axisValues" fieldPosition="0"/>
    </format>
    <format dxfId="4997">
      <pivotArea field="11" type="button" dataOnly="0" labelOnly="1" outline="0" axis="axisRow" fieldPosition="0"/>
    </format>
    <format dxfId="4996">
      <pivotArea dataOnly="0" labelOnly="1" outline="0" fieldPosition="0">
        <references count="1">
          <reference field="11" count="0"/>
        </references>
      </pivotArea>
    </format>
    <format dxfId="4995">
      <pivotArea dataOnly="0" labelOnly="1" grandRow="1" outline="0" fieldPosition="0"/>
    </format>
    <format dxfId="4994">
      <pivotArea type="all" dataOnly="0" outline="0" fieldPosition="0"/>
    </format>
    <format dxfId="4993">
      <pivotArea outline="0" collapsedLevelsAreSubtotals="1" fieldPosition="0"/>
    </format>
    <format dxfId="4992">
      <pivotArea field="11" type="button" dataOnly="0" labelOnly="1" outline="0" axis="axisRow" fieldPosition="0"/>
    </format>
    <format dxfId="4991">
      <pivotArea dataOnly="0" labelOnly="1" outline="0" axis="axisValues" fieldPosition="0"/>
    </format>
    <format dxfId="4990">
      <pivotArea outline="0" collapsedLevelsAreSubtotals="1" fieldPosition="0"/>
    </format>
    <format dxfId="4989">
      <pivotArea dataOnly="0" labelOnly="1" outline="0" axis="axisValues" fieldPosition="0"/>
    </format>
    <format dxfId="4988">
      <pivotArea outline="0" collapsedLevelsAreSubtotals="1" fieldPosition="0"/>
    </format>
    <format dxfId="4987">
      <pivotArea dataOnly="0" labelOnly="1" outline="0" axis="axisValues" fieldPosition="0"/>
    </format>
    <format dxfId="4986">
      <pivotArea type="all" dataOnly="0" outline="0" fieldPosition="0"/>
    </format>
    <format dxfId="4985">
      <pivotArea outline="0" collapsedLevelsAreSubtotals="1" fieldPosition="0"/>
    </format>
    <format dxfId="4984">
      <pivotArea type="origin" dataOnly="0" labelOnly="1" outline="0" fieldPosition="0"/>
    </format>
    <format dxfId="4983">
      <pivotArea dataOnly="0" labelOnly="1" outline="0" axis="axisValues" fieldPosition="0"/>
    </format>
    <format dxfId="4982">
      <pivotArea field="11" type="button" dataOnly="0" labelOnly="1" outline="0" axis="axisRow" fieldPosition="0"/>
    </format>
    <format dxfId="4981">
      <pivotArea type="topRight" dataOnly="0" labelOnly="1" outline="0" fieldPosition="0"/>
    </format>
    <format dxfId="4980">
      <pivotArea type="origin" dataOnly="0" labelOnly="1" outline="0" fieldPosition="0"/>
    </format>
    <format dxfId="4979">
      <pivotArea type="topRight" dataOnly="0" labelOnly="1" outline="0" fieldPosition="0"/>
    </format>
    <format dxfId="4978">
      <pivotArea outline="0" fieldPosition="0">
        <references count="1">
          <reference field="11" count="1" selected="0">
            <x v="2"/>
          </reference>
        </references>
      </pivotArea>
    </format>
    <format dxfId="4977">
      <pivotArea outline="0" fieldPosition="0">
        <references count="1">
          <reference field="11" count="1" selected="0">
            <x v="3"/>
          </reference>
        </references>
      </pivotArea>
    </format>
    <format dxfId="4976">
      <pivotArea type="all" dataOnly="0" outline="0" fieldPosition="0"/>
    </format>
    <format dxfId="4975">
      <pivotArea outline="0" collapsedLevelsAreSubtotals="1" fieldPosition="0"/>
    </format>
    <format dxfId="4974">
      <pivotArea field="11" type="button" dataOnly="0" labelOnly="1" outline="0" axis="axisRow" fieldPosition="0"/>
    </format>
    <format dxfId="4973">
      <pivotArea dataOnly="0" labelOnly="1" outline="0" fieldPosition="0">
        <references count="1">
          <reference field="11" count="0"/>
        </references>
      </pivotArea>
    </format>
    <format dxfId="4972">
      <pivotArea dataOnly="0" labelOnly="1" grandRow="1" outline="0" fieldPosition="0"/>
    </format>
    <format dxfId="4971">
      <pivotArea dataOnly="0" labelOnly="1" outline="0" axis="axisValues" fieldPosition="0"/>
    </format>
    <format dxfId="4970">
      <pivotArea dataOnly="0" labelOnly="1" outline="0" fieldPosition="0">
        <references count="1">
          <reference field="11" count="1">
            <x v="3"/>
          </reference>
        </references>
      </pivotArea>
    </format>
    <format dxfId="4402">
      <pivotArea type="all" dataOnly="0" outline="0" fieldPosition="0"/>
    </format>
    <format dxfId="4401">
      <pivotArea outline="0" collapsedLevelsAreSubtotals="1" fieldPosition="0"/>
    </format>
    <format dxfId="4400">
      <pivotArea field="11" type="button" dataOnly="0" labelOnly="1" outline="0" axis="axisRow" fieldPosition="0"/>
    </format>
    <format dxfId="4399">
      <pivotArea dataOnly="0" labelOnly="1" outline="0" fieldPosition="0">
        <references count="1">
          <reference field="11" count="0"/>
        </references>
      </pivotArea>
    </format>
    <format dxfId="4398">
      <pivotArea dataOnly="0" labelOnly="1" grandRow="1" outline="0" fieldPosition="0"/>
    </format>
    <format dxfId="4397">
      <pivotArea dataOnly="0" labelOnly="1" outline="0" axis="axisValues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E3E023-0FE1-414C-870E-010DB6B3C327}" name="Table23" displayName="Table23" ref="A1:S211" totalsRowShown="0" headerRowDxfId="5080" dataDxfId="5079">
  <autoFilter ref="A1:S211" xr:uid="{A5E3E023-0FE1-414C-870E-010DB6B3C327}"/>
  <sortState xmlns:xlrd2="http://schemas.microsoft.com/office/spreadsheetml/2017/richdata2" ref="A58:S85">
    <sortCondition ref="L2:L211"/>
    <sortCondition ref="B2:B211"/>
  </sortState>
  <tableColumns count="19">
    <tableColumn id="2" xr3:uid="{AC3BE337-BDEE-4EF2-AB81-98D26D58B6AE}" name="# of Available Games" dataDxfId="5078" dataCellStyle="Normal 2"/>
    <tableColumn id="1" xr3:uid="{B9BFE889-B689-40C5-B5E6-0E0B687A1D83}" name="Game #" dataDxfId="5077" dataCellStyle="Normal 2"/>
    <tableColumn id="3" xr3:uid="{7232BC41-7E75-41FD-9020-794FF28390D7}" name="Game Name" dataDxfId="5076"/>
    <tableColumn id="4" xr3:uid="{2BF5180F-5F00-43A8-8D71-50AEDE3F664E}" name="Price Point" dataDxfId="5075" dataCellStyle="Normal 2"/>
    <tableColumn id="14" xr3:uid="{30A116FC-8A75-4805-95B5-313FF4845569}" name="Tickets Per Pack" dataDxfId="5074" dataCellStyle="Normal 2"/>
    <tableColumn id="5" xr3:uid="{A4E97AAA-CFBB-4C7C-99C2-28A30673DDDC}" name="Pack Cost" dataDxfId="5073"/>
    <tableColumn id="6" xr3:uid="{6FC067BB-CCE3-4337-B1BE-F0D81DBC6C5E}" name="Ticket Size" dataDxfId="5072" dataCellStyle="Normal 2"/>
    <tableColumn id="15" xr3:uid="{7C753B3B-981E-4C44-9495-BB36B826F5AD}" name="Top Prize" dataDxfId="5071" dataCellStyle="Normal 2"/>
    <tableColumn id="7" xr3:uid="{0814E1D9-164F-4B76-A3C9-00703DFD8122}" name="Launch Date" dataDxfId="5070" dataCellStyle="Normal 2"/>
    <tableColumn id="8" xr3:uid="{D44583F3-7473-4E92-925B-B180AA3FBD90}" name="Game End Date" dataDxfId="5069" dataCellStyle="Normal 2"/>
    <tableColumn id="9" xr3:uid="{E9E8E465-4484-4615-AE72-2AEB5E664862}" name="Last Day To Redeem" dataDxfId="5068" dataCellStyle="Normal 2"/>
    <tableColumn id="10" xr3:uid="{22A3E016-856B-471B-9DDA-C210355B5EEF}" name="ORDER STATUS" dataDxfId="5067" dataCellStyle="Normal 2"/>
    <tableColumn id="11" xr3:uid="{A3865172-0C19-461B-B7BE-36A11B25D78D}" name="UPC Code_x000a_Red font = _x000a_UPC Code Change" dataDxfId="5066"/>
    <tableColumn id="13" xr3:uid="{22D657AE-3E95-4AFC-965A-04A607BF954B}" name="Prior Week Sales Ranking" dataDxfId="0"/>
    <tableColumn id="16" xr3:uid="{E130217A-E513-41C2-B2F7-39778D00B048}" name="UPPER" dataDxfId="5065">
      <calculatedColumnFormula>UPPER(Table23[[#This Row],[Game Name]])</calculatedColumnFormula>
    </tableColumn>
    <tableColumn id="12" xr3:uid="{5DD93DAA-6D81-4A6E-8814-96E1F548E945}" name="GM # / GM NAME" dataDxfId="5064">
      <calculatedColumnFormula>_xlfn.CONCAT(Table23[[#This Row],[Game '#]]," ","/"," ",Table23[[#This Row],[Game Name]])</calculatedColumnFormula>
    </tableColumn>
    <tableColumn id="17" xr3:uid="{5D74F410-E871-4237-9C9C-5D9C1E4E6B11}" name="Allocation Info" dataDxfId="5063">
      <calculatedColumnFormula>_xlfn.CONCAT(Table23[[#This Row],[Game '#]],";")</calculatedColumnFormula>
    </tableColumn>
    <tableColumn id="19" xr3:uid="{940F07B8-F044-4A7C-A6A2-C3BF7BEC1537}" name="POG List" dataDxfId="5062"/>
    <tableColumn id="18" xr3:uid="{E07BBE6D-6A3B-4968-9B86-8D409B7411F6}" name="# GM / GM NAME / $" dataDxfId="5061">
      <calculatedColumnFormula>_xlfn.CONCAT("#",Table23[[#This Row],[Game '#]]," ","/"," ",Table23[[#This Row],[Game Name]]," ","/"," ","$",Table23[[#This Row],[Price Point]])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D086-D37C-4582-A194-408B1188A6A4}">
  <sheetPr codeName="Sheet1">
    <pageSetUpPr fitToPage="1"/>
  </sheetPr>
  <dimension ref="A1:A45"/>
  <sheetViews>
    <sheetView showGridLines="0" tabSelected="1" view="pageBreakPreview" topLeftCell="A2" zoomScale="85" zoomScaleNormal="100" zoomScaleSheetLayoutView="85" workbookViewId="0">
      <selection activeCell="A2" sqref="A2"/>
    </sheetView>
  </sheetViews>
  <sheetFormatPr defaultRowHeight="15" x14ac:dyDescent="0.25"/>
  <cols>
    <col min="1" max="1" width="9.140625" customWidth="1"/>
  </cols>
  <sheetData>
    <row r="1" hidden="1" x14ac:dyDescent="0.25"/>
    <row r="44" ht="6" customHeight="1" x14ac:dyDescent="0.25"/>
    <row r="45" ht="6" customHeight="1" x14ac:dyDescent="0.25"/>
  </sheetData>
  <printOptions horizontalCentered="1"/>
  <pageMargins left="0.2" right="0.2" top="1.1499999999999999" bottom="0.5" header="0" footer="0.3"/>
  <pageSetup scale="91" orientation="portrait" r:id="rId1"/>
  <headerFooter>
    <oddHeader>&amp;L&amp;G&amp;C&amp;"+,Regular"&amp;12
&amp;"+,Bold"&amp;16&amp;A&amp;RPage &amp;P of &amp;N</oddHeader>
    <oddFooter>&amp;L&amp;"+,Bold"&amp;16&amp;F&amp;R&amp;"+,Bold Italic"&amp;12&amp;KFF0000Last Update: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CAC7-CE22-4200-A190-F1086CF3DBBD}">
  <sheetPr codeName="Sheet2">
    <tabColor rgb="FF7030A0"/>
    <pageSetUpPr fitToPage="1"/>
  </sheetPr>
  <dimension ref="A1:S211"/>
  <sheetViews>
    <sheetView view="pageBreakPreview" zoomScale="86" zoomScaleNormal="130" zoomScaleSheetLayoutView="86" workbookViewId="0">
      <pane xSplit="2" ySplit="1" topLeftCell="C2" activePane="bottomRight" state="frozen"/>
      <selection activeCell="N42" sqref="N42"/>
      <selection pane="topRight" activeCell="N42" sqref="N42"/>
      <selection pane="bottomLeft" activeCell="N42" sqref="N42"/>
      <selection pane="bottomRight" activeCell="C2" sqref="C2"/>
    </sheetView>
  </sheetViews>
  <sheetFormatPr defaultColWidth="8.140625" defaultRowHeight="15" x14ac:dyDescent="0.25"/>
  <cols>
    <col min="1" max="1" width="9" style="51" customWidth="1"/>
    <col min="2" max="2" width="9.5703125" style="36" bestFit="1" customWidth="1"/>
    <col min="3" max="3" width="28.85546875" style="1" bestFit="1" customWidth="1"/>
    <col min="4" max="4" width="11" style="102" bestFit="1" customWidth="1"/>
    <col min="5" max="5" width="6.140625" style="79" customWidth="1"/>
    <col min="6" max="6" width="6.28515625" style="91" customWidth="1"/>
    <col min="7" max="7" width="9.42578125" style="43" bestFit="1" customWidth="1"/>
    <col min="8" max="8" width="10.28515625" style="43" bestFit="1" customWidth="1"/>
    <col min="9" max="9" width="12" style="55" bestFit="1" customWidth="1"/>
    <col min="10" max="10" width="13.85546875" style="38" bestFit="1" customWidth="1"/>
    <col min="11" max="11" width="10.7109375" style="38" customWidth="1"/>
    <col min="12" max="12" width="18.5703125" style="38" customWidth="1"/>
    <col min="13" max="13" width="19.42578125" style="38" bestFit="1" customWidth="1"/>
    <col min="14" max="14" width="8.85546875" style="36" customWidth="1"/>
    <col min="15" max="15" width="22.28515625" style="120" hidden="1" customWidth="1"/>
    <col min="16" max="16" width="25.7109375" style="121" hidden="1" customWidth="1"/>
    <col min="17" max="17" width="11.28515625" style="121" hidden="1" customWidth="1"/>
    <col min="18" max="18" width="8.140625" style="36" hidden="1" customWidth="1"/>
    <col min="19" max="19" width="29.140625" style="120" hidden="1" customWidth="1"/>
    <col min="20" max="20" width="8" style="24" customWidth="1"/>
    <col min="21" max="16384" width="8.140625" style="24"/>
  </cols>
  <sheetData>
    <row r="1" spans="1:19" s="133" customFormat="1" ht="58.9" customHeight="1" x14ac:dyDescent="0.25">
      <c r="A1" s="126" t="s">
        <v>379</v>
      </c>
      <c r="B1" s="126" t="s">
        <v>0</v>
      </c>
      <c r="C1" s="126" t="s">
        <v>1</v>
      </c>
      <c r="D1" s="127" t="s">
        <v>2</v>
      </c>
      <c r="E1" s="128" t="s">
        <v>3</v>
      </c>
      <c r="F1" s="129" t="s">
        <v>114</v>
      </c>
      <c r="G1" s="130" t="s">
        <v>18</v>
      </c>
      <c r="H1" s="131" t="s">
        <v>4</v>
      </c>
      <c r="I1" s="132" t="s">
        <v>113</v>
      </c>
      <c r="J1" s="132" t="s">
        <v>5</v>
      </c>
      <c r="K1" s="132" t="s">
        <v>50</v>
      </c>
      <c r="L1" s="132" t="s">
        <v>6</v>
      </c>
      <c r="M1" s="126" t="s">
        <v>278</v>
      </c>
      <c r="N1" s="103" t="s">
        <v>174</v>
      </c>
      <c r="O1" s="133" t="s">
        <v>211</v>
      </c>
      <c r="P1" s="133" t="s">
        <v>317</v>
      </c>
      <c r="Q1" s="133" t="s">
        <v>318</v>
      </c>
      <c r="R1" s="5" t="s">
        <v>439</v>
      </c>
      <c r="S1" s="133" t="s">
        <v>418</v>
      </c>
    </row>
    <row r="2" spans="1:19" s="51" customFormat="1" ht="12.75" x14ac:dyDescent="0.25">
      <c r="A2" s="20">
        <v>1</v>
      </c>
      <c r="B2" s="46">
        <v>58</v>
      </c>
      <c r="C2" s="15" t="s">
        <v>127</v>
      </c>
      <c r="D2" s="94">
        <v>20</v>
      </c>
      <c r="E2" s="47">
        <v>30</v>
      </c>
      <c r="F2" s="48">
        <v>600</v>
      </c>
      <c r="G2" s="39" t="s">
        <v>402</v>
      </c>
      <c r="H2" s="39">
        <v>500000</v>
      </c>
      <c r="I2" s="49">
        <v>44257</v>
      </c>
      <c r="J2" s="49"/>
      <c r="K2" s="49"/>
      <c r="L2" s="49" t="s">
        <v>7</v>
      </c>
      <c r="M2" s="209" t="s">
        <v>112</v>
      </c>
      <c r="N2" s="50">
        <v>3</v>
      </c>
      <c r="O2" s="118" t="str">
        <f>UPPER(Table23[[#This Row],[Game Name]])</f>
        <v>$100 MILLION EXTRAVAGANZA</v>
      </c>
      <c r="P2" s="118" t="str">
        <f>_xlfn.CONCAT(Table23[[#This Row],[Game '#]]," ","/"," ",Table23[[#This Row],[Game Name]])</f>
        <v>58 / $100 MILLION EXTRAVAGANZA</v>
      </c>
      <c r="Q2" s="119" t="str">
        <f>_xlfn.CONCAT(Table23[[#This Row],[Game '#]],";")</f>
        <v>58;</v>
      </c>
      <c r="R2" s="223">
        <v>58</v>
      </c>
      <c r="S2" s="118" t="str">
        <f>_xlfn.CONCAT("#",Table23[[#This Row],[Game '#]]," ","/"," ",Table23[[#This Row],[Game Name]]," ","/"," ","$",Table23[[#This Row],[Price Point]])</f>
        <v>#58 / $100 MILLION EXTRAVAGANZA / $20</v>
      </c>
    </row>
    <row r="3" spans="1:19" s="50" customFormat="1" ht="12.75" x14ac:dyDescent="0.25">
      <c r="A3" s="20">
        <f t="shared" ref="A3:A51" si="0">A2+1</f>
        <v>2</v>
      </c>
      <c r="B3" s="20">
        <v>65</v>
      </c>
      <c r="C3" s="5" t="s">
        <v>140</v>
      </c>
      <c r="D3" s="95">
        <v>5</v>
      </c>
      <c r="E3" s="52">
        <v>60</v>
      </c>
      <c r="F3" s="53">
        <v>300</v>
      </c>
      <c r="G3" s="40" t="s">
        <v>410</v>
      </c>
      <c r="H3" s="40">
        <v>100000</v>
      </c>
      <c r="I3" s="54">
        <v>44344</v>
      </c>
      <c r="J3" s="54"/>
      <c r="K3" s="54"/>
      <c r="L3" s="54" t="s">
        <v>7</v>
      </c>
      <c r="M3" s="207" t="s">
        <v>139</v>
      </c>
      <c r="N3" s="50">
        <v>48</v>
      </c>
      <c r="O3" s="118" t="str">
        <f>UPPER(Table23[[#This Row],[Game Name]])</f>
        <v>ELVIS</v>
      </c>
      <c r="P3" s="118" t="str">
        <f>_xlfn.CONCAT(Table23[[#This Row],[Game '#]]," ","/"," ",Table23[[#This Row],[Game Name]])</f>
        <v>65 / ELVIS</v>
      </c>
      <c r="Q3" s="119" t="str">
        <f>_xlfn.CONCAT(Table23[[#This Row],[Game '#]],";")</f>
        <v>65;</v>
      </c>
      <c r="R3" s="223">
        <v>65</v>
      </c>
      <c r="S3" s="118" t="str">
        <f>_xlfn.CONCAT("#",Table23[[#This Row],[Game '#]]," ","/"," ",Table23[[#This Row],[Game Name]]," ","/"," ","$",Table23[[#This Row],[Price Point]])</f>
        <v>#65 / ELVIS / $5</v>
      </c>
    </row>
    <row r="4" spans="1:19" s="64" customFormat="1" ht="12.75" x14ac:dyDescent="0.25">
      <c r="A4" s="20">
        <f t="shared" si="0"/>
        <v>3</v>
      </c>
      <c r="B4" s="20">
        <v>68</v>
      </c>
      <c r="C4" s="5" t="s">
        <v>416</v>
      </c>
      <c r="D4" s="95">
        <v>10</v>
      </c>
      <c r="E4" s="52">
        <v>30</v>
      </c>
      <c r="F4" s="53">
        <v>300</v>
      </c>
      <c r="G4" s="40" t="s">
        <v>411</v>
      </c>
      <c r="H4" s="40">
        <v>200000</v>
      </c>
      <c r="I4" s="111">
        <v>44379</v>
      </c>
      <c r="J4" s="116"/>
      <c r="K4" s="54"/>
      <c r="L4" s="54" t="s">
        <v>7</v>
      </c>
      <c r="M4" s="112" t="s">
        <v>417</v>
      </c>
      <c r="N4" s="50">
        <v>26</v>
      </c>
      <c r="O4" s="118" t="str">
        <f>UPPER(Table23[[#This Row],[Game Name]])</f>
        <v>$200,000 FORTUNE</v>
      </c>
      <c r="P4" s="118" t="str">
        <f>_xlfn.CONCAT(Table23[[#This Row],[Game '#]]," ","/"," ",Table23[[#This Row],[Game Name]])</f>
        <v>68 / $200,000 FORTUNE</v>
      </c>
      <c r="Q4" s="119" t="str">
        <f>_xlfn.CONCAT(Table23[[#This Row],[Game '#]],";")</f>
        <v>68;</v>
      </c>
      <c r="R4" s="223">
        <v>68</v>
      </c>
      <c r="S4" s="118" t="str">
        <f>_xlfn.CONCAT("#",Table23[[#This Row],[Game '#]]," ","/"," ",Table23[[#This Row],[Game Name]]," ","/"," ","$",Table23[[#This Row],[Price Point]])</f>
        <v>#68 / $200,000 FORTUNE / $10</v>
      </c>
    </row>
    <row r="5" spans="1:19" s="51" customFormat="1" ht="12.75" x14ac:dyDescent="0.25">
      <c r="A5" s="20">
        <f t="shared" si="0"/>
        <v>4</v>
      </c>
      <c r="B5" s="20">
        <v>115</v>
      </c>
      <c r="C5" s="5" t="s">
        <v>236</v>
      </c>
      <c r="D5" s="95">
        <v>5</v>
      </c>
      <c r="E5" s="52">
        <v>60</v>
      </c>
      <c r="F5" s="53">
        <v>300</v>
      </c>
      <c r="G5" s="40" t="s">
        <v>410</v>
      </c>
      <c r="H5" s="40">
        <v>50000</v>
      </c>
      <c r="I5" s="54">
        <v>44901</v>
      </c>
      <c r="J5" s="54"/>
      <c r="K5" s="54"/>
      <c r="L5" s="54" t="s">
        <v>7</v>
      </c>
      <c r="M5" s="62" t="s">
        <v>227</v>
      </c>
      <c r="N5" s="50">
        <v>39</v>
      </c>
      <c r="O5" s="118" t="str">
        <f>UPPER(Table23[[#This Row],[Game Name]])</f>
        <v>HIT IT BIG</v>
      </c>
      <c r="P5" s="118" t="str">
        <f>_xlfn.CONCAT(Table23[[#This Row],[Game '#]]," ","/"," ",Table23[[#This Row],[Game Name]])</f>
        <v>115 / HIT IT BIG</v>
      </c>
      <c r="Q5" s="119" t="str">
        <f>_xlfn.CONCAT(Table23[[#This Row],[Game '#]],";")</f>
        <v>115;</v>
      </c>
      <c r="R5" s="223">
        <v>115</v>
      </c>
      <c r="S5" s="118" t="str">
        <f>_xlfn.CONCAT("#",Table23[[#This Row],[Game '#]]," ","/"," ",Table23[[#This Row],[Game Name]]," ","/"," ","$",Table23[[#This Row],[Price Point]])</f>
        <v>#115 / HIT IT BIG / $5</v>
      </c>
    </row>
    <row r="6" spans="1:19" s="51" customFormat="1" ht="12.75" x14ac:dyDescent="0.25">
      <c r="A6" s="20">
        <f t="shared" si="0"/>
        <v>5</v>
      </c>
      <c r="B6" s="20">
        <v>116</v>
      </c>
      <c r="C6" s="5" t="s">
        <v>237</v>
      </c>
      <c r="D6" s="95">
        <v>10</v>
      </c>
      <c r="E6" s="52">
        <v>30</v>
      </c>
      <c r="F6" s="53">
        <v>300</v>
      </c>
      <c r="G6" s="40" t="s">
        <v>411</v>
      </c>
      <c r="H6" s="40">
        <v>10000</v>
      </c>
      <c r="I6" s="54">
        <v>44901</v>
      </c>
      <c r="J6" s="54"/>
      <c r="K6" s="54"/>
      <c r="L6" s="54" t="s">
        <v>7</v>
      </c>
      <c r="M6" s="62" t="s">
        <v>228</v>
      </c>
      <c r="N6" s="50">
        <v>29</v>
      </c>
      <c r="O6" s="118" t="str">
        <f>UPPER(Table23[[#This Row],[Game Name]])</f>
        <v>$10,000 PAYOUT</v>
      </c>
      <c r="P6" s="118" t="str">
        <f>_xlfn.CONCAT(Table23[[#This Row],[Game '#]]," ","/"," ",Table23[[#This Row],[Game Name]])</f>
        <v>116 / $10,000 PAYOUT</v>
      </c>
      <c r="Q6" s="119" t="str">
        <f>_xlfn.CONCAT(Table23[[#This Row],[Game '#]],";")</f>
        <v>116;</v>
      </c>
      <c r="R6" s="223">
        <v>116</v>
      </c>
      <c r="S6" s="118" t="str">
        <f>_xlfn.CONCAT("#",Table23[[#This Row],[Game '#]]," ","/"," ",Table23[[#This Row],[Game Name]]," ","/"," ","$",Table23[[#This Row],[Price Point]])</f>
        <v>#116 / $10,000 PAYOUT / $10</v>
      </c>
    </row>
    <row r="7" spans="1:19" s="50" customFormat="1" ht="12.75" x14ac:dyDescent="0.25">
      <c r="A7" s="20">
        <f t="shared" si="0"/>
        <v>6</v>
      </c>
      <c r="B7" s="16">
        <v>124</v>
      </c>
      <c r="C7" s="4" t="s">
        <v>254</v>
      </c>
      <c r="D7" s="96">
        <v>5</v>
      </c>
      <c r="E7" s="58">
        <v>60</v>
      </c>
      <c r="F7" s="59">
        <v>300</v>
      </c>
      <c r="G7" s="41" t="s">
        <v>410</v>
      </c>
      <c r="H7" s="41">
        <v>77000</v>
      </c>
      <c r="I7" s="60">
        <v>44992</v>
      </c>
      <c r="J7" s="60"/>
      <c r="K7" s="54"/>
      <c r="L7" s="54" t="s">
        <v>7</v>
      </c>
      <c r="M7" s="20" t="s">
        <v>251</v>
      </c>
      <c r="N7" s="50">
        <v>40</v>
      </c>
      <c r="O7" s="118" t="str">
        <f>UPPER(Table23[[#This Row],[Game Name]])</f>
        <v>RUBY 7</v>
      </c>
      <c r="P7" s="118" t="str">
        <f>_xlfn.CONCAT(Table23[[#This Row],[Game '#]]," ","/"," ",Table23[[#This Row],[Game Name]])</f>
        <v>124 / RUBY 7</v>
      </c>
      <c r="Q7" s="119" t="str">
        <f>_xlfn.CONCAT(Table23[[#This Row],[Game '#]],";")</f>
        <v>124;</v>
      </c>
      <c r="R7" s="223">
        <v>124</v>
      </c>
      <c r="S7" s="118" t="str">
        <f>_xlfn.CONCAT("#",Table23[[#This Row],[Game '#]]," ","/"," ",Table23[[#This Row],[Game Name]]," ","/"," ","$",Table23[[#This Row],[Price Point]])</f>
        <v>#124 / RUBY 7 / $5</v>
      </c>
    </row>
    <row r="8" spans="1:19" s="51" customFormat="1" ht="12.75" x14ac:dyDescent="0.25">
      <c r="A8" s="20">
        <f t="shared" si="0"/>
        <v>7</v>
      </c>
      <c r="B8" s="20">
        <v>128</v>
      </c>
      <c r="C8" s="5" t="s">
        <v>260</v>
      </c>
      <c r="D8" s="95">
        <v>10</v>
      </c>
      <c r="E8" s="52">
        <v>30</v>
      </c>
      <c r="F8" s="53">
        <v>300</v>
      </c>
      <c r="G8" s="40" t="s">
        <v>411</v>
      </c>
      <c r="H8" s="40">
        <v>200000</v>
      </c>
      <c r="I8" s="54">
        <v>45020</v>
      </c>
      <c r="J8" s="54"/>
      <c r="K8" s="54"/>
      <c r="L8" s="54" t="s">
        <v>7</v>
      </c>
      <c r="M8" s="20" t="s">
        <v>258</v>
      </c>
      <c r="N8" s="50">
        <v>20</v>
      </c>
      <c r="O8" s="118" t="str">
        <f>UPPER(Table23[[#This Row],[Game Name]])</f>
        <v>$200,000 JACKPOT</v>
      </c>
      <c r="P8" s="118" t="str">
        <f>_xlfn.CONCAT(Table23[[#This Row],[Game '#]]," ","/"," ",Table23[[#This Row],[Game Name]])</f>
        <v>128 / $200,000 JACKPOT</v>
      </c>
      <c r="Q8" s="119" t="str">
        <f>_xlfn.CONCAT(Table23[[#This Row],[Game '#]],";")</f>
        <v>128;</v>
      </c>
      <c r="R8" s="223">
        <v>128</v>
      </c>
      <c r="S8" s="118" t="str">
        <f>_xlfn.CONCAT("#",Table23[[#This Row],[Game '#]]," ","/"," ",Table23[[#This Row],[Game Name]]," ","/"," ","$",Table23[[#This Row],[Price Point]])</f>
        <v>#128 / $200,000 JACKPOT / $10</v>
      </c>
    </row>
    <row r="9" spans="1:19" s="51" customFormat="1" ht="12.75" x14ac:dyDescent="0.25">
      <c r="A9" s="20">
        <f t="shared" si="0"/>
        <v>8</v>
      </c>
      <c r="B9" s="16">
        <v>136</v>
      </c>
      <c r="C9" s="14" t="s">
        <v>312</v>
      </c>
      <c r="D9" s="96">
        <v>2</v>
      </c>
      <c r="E9" s="58">
        <v>150</v>
      </c>
      <c r="F9" s="59">
        <v>300</v>
      </c>
      <c r="G9" s="41" t="s">
        <v>398</v>
      </c>
      <c r="H9" s="41">
        <v>20000</v>
      </c>
      <c r="I9" s="63">
        <v>45289</v>
      </c>
      <c r="J9" s="60"/>
      <c r="K9" s="60"/>
      <c r="L9" s="54" t="s">
        <v>7</v>
      </c>
      <c r="M9" s="60" t="s">
        <v>309</v>
      </c>
      <c r="N9" s="50">
        <v>47</v>
      </c>
      <c r="O9" s="118" t="str">
        <f>UPPER(Table23[[#This Row],[Game Name]])</f>
        <v>BANKROLL DOUBLER</v>
      </c>
      <c r="P9" s="118" t="str">
        <f>_xlfn.CONCAT(Table23[[#This Row],[Game '#]]," ","/"," ",Table23[[#This Row],[Game Name]])</f>
        <v>136 / BANKROLL DOUBLER</v>
      </c>
      <c r="Q9" s="119" t="str">
        <f>_xlfn.CONCAT(Table23[[#This Row],[Game '#]],";")</f>
        <v>136;</v>
      </c>
      <c r="R9" s="223">
        <v>136</v>
      </c>
      <c r="S9" s="118" t="str">
        <f>_xlfn.CONCAT("#",Table23[[#This Row],[Game '#]]," ","/"," ",Table23[[#This Row],[Game Name]]," ","/"," ","$",Table23[[#This Row],[Price Point]])</f>
        <v>#136 / BANKROLL DOUBLER / $2</v>
      </c>
    </row>
    <row r="10" spans="1:19" ht="12.75" x14ac:dyDescent="0.25">
      <c r="A10" s="20">
        <f t="shared" si="0"/>
        <v>9</v>
      </c>
      <c r="B10" s="16">
        <v>143</v>
      </c>
      <c r="C10" s="4" t="s">
        <v>284</v>
      </c>
      <c r="D10" s="96">
        <v>10</v>
      </c>
      <c r="E10" s="58">
        <v>30</v>
      </c>
      <c r="F10" s="59">
        <v>300</v>
      </c>
      <c r="G10" s="41" t="s">
        <v>411</v>
      </c>
      <c r="H10" s="41">
        <v>200000</v>
      </c>
      <c r="I10" s="60">
        <v>45134</v>
      </c>
      <c r="J10" s="60"/>
      <c r="K10" s="60"/>
      <c r="L10" s="54" t="s">
        <v>7</v>
      </c>
      <c r="M10" s="16" t="s">
        <v>281</v>
      </c>
      <c r="N10" s="50">
        <v>23</v>
      </c>
      <c r="O10" s="125" t="str">
        <f>UPPER(Table23[[#This Row],[Game Name]])</f>
        <v>GOLD 7S</v>
      </c>
      <c r="P10" s="125" t="str">
        <f>_xlfn.CONCAT(Table23[[#This Row],[Game '#]]," ","/"," ",Table23[[#This Row],[Game Name]])</f>
        <v>143 / GOLD 7S</v>
      </c>
      <c r="Q10" s="125" t="str">
        <f>_xlfn.CONCAT(Table23[[#This Row],[Game '#]],";")</f>
        <v>143;</v>
      </c>
      <c r="R10" s="64">
        <v>143</v>
      </c>
      <c r="S10" s="125" t="str">
        <f>_xlfn.CONCAT("#",Table23[[#This Row],[Game '#]]," ","/"," ",Table23[[#This Row],[Game Name]]," ","/"," ","$",Table23[[#This Row],[Price Point]])</f>
        <v>#143 / GOLD 7S / $10</v>
      </c>
    </row>
    <row r="11" spans="1:19" s="51" customFormat="1" ht="12.75" x14ac:dyDescent="0.25">
      <c r="A11" s="20">
        <f t="shared" si="0"/>
        <v>10</v>
      </c>
      <c r="B11" s="20">
        <v>157</v>
      </c>
      <c r="C11" s="5" t="s">
        <v>390</v>
      </c>
      <c r="D11" s="95">
        <v>2</v>
      </c>
      <c r="E11" s="52">
        <v>150</v>
      </c>
      <c r="F11" s="218">
        <v>300</v>
      </c>
      <c r="G11" s="207" t="s">
        <v>398</v>
      </c>
      <c r="H11" s="40">
        <v>20000</v>
      </c>
      <c r="I11" s="54">
        <v>45664</v>
      </c>
      <c r="J11" s="54"/>
      <c r="K11" s="54"/>
      <c r="L11" s="60" t="s">
        <v>7</v>
      </c>
      <c r="M11" s="219" t="s">
        <v>393</v>
      </c>
      <c r="N11" s="50">
        <v>33</v>
      </c>
      <c r="O11" s="118" t="str">
        <f>UPPER(Table23[[#This Row],[Game Name]])</f>
        <v>WONDER BUCKS</v>
      </c>
      <c r="P11" s="118" t="str">
        <f>_xlfn.CONCAT(Table23[[#This Row],[Game '#]]," ","/"," ",Table23[[#This Row],[Game Name]])</f>
        <v>157 / WONDER BUCKS</v>
      </c>
      <c r="Q11" s="119" t="str">
        <f>_xlfn.CONCAT(Table23[[#This Row],[Game '#]],";")</f>
        <v>157;</v>
      </c>
      <c r="R11" s="223">
        <v>157</v>
      </c>
      <c r="S11" s="118" t="str">
        <f>_xlfn.CONCAT("#",Table23[[#This Row],[Game '#]]," ","/"," ",Table23[[#This Row],[Game Name]]," ","/"," ","$",Table23[[#This Row],[Price Point]])</f>
        <v>#157 / WONDER BUCKS / $2</v>
      </c>
    </row>
    <row r="12" spans="1:19" s="51" customFormat="1" ht="12.75" x14ac:dyDescent="0.25">
      <c r="A12" s="20">
        <f t="shared" si="0"/>
        <v>11</v>
      </c>
      <c r="B12" s="20">
        <v>158</v>
      </c>
      <c r="C12" s="5" t="s">
        <v>391</v>
      </c>
      <c r="D12" s="95">
        <v>5</v>
      </c>
      <c r="E12" s="52">
        <v>60</v>
      </c>
      <c r="F12" s="218">
        <v>300</v>
      </c>
      <c r="G12" s="40" t="s">
        <v>410</v>
      </c>
      <c r="H12" s="40">
        <v>100000</v>
      </c>
      <c r="I12" s="54">
        <v>45664</v>
      </c>
      <c r="J12" s="54"/>
      <c r="K12" s="54"/>
      <c r="L12" s="60" t="s">
        <v>7</v>
      </c>
      <c r="M12" s="219" t="s">
        <v>394</v>
      </c>
      <c r="N12" s="50">
        <v>12</v>
      </c>
      <c r="O12" s="118" t="str">
        <f>UPPER(Table23[[#This Row],[Game Name]])</f>
        <v>STACKS OF CASH</v>
      </c>
      <c r="P12" s="118" t="str">
        <f>_xlfn.CONCAT(Table23[[#This Row],[Game '#]]," ","/"," ",Table23[[#This Row],[Game Name]])</f>
        <v>158 / STACKS OF CASH</v>
      </c>
      <c r="Q12" s="119" t="str">
        <f>_xlfn.CONCAT(Table23[[#This Row],[Game '#]],";")</f>
        <v>158;</v>
      </c>
      <c r="R12" s="223">
        <v>158</v>
      </c>
      <c r="S12" s="118" t="str">
        <f>_xlfn.CONCAT("#",Table23[[#This Row],[Game '#]]," ","/"," ",Table23[[#This Row],[Game Name]]," ","/"," ","$",Table23[[#This Row],[Price Point]])</f>
        <v>#158 / STACKS OF CASH / $5</v>
      </c>
    </row>
    <row r="13" spans="1:19" s="51" customFormat="1" ht="12.75" x14ac:dyDescent="0.25">
      <c r="A13" s="20">
        <f t="shared" si="0"/>
        <v>12</v>
      </c>
      <c r="B13" s="16">
        <v>159</v>
      </c>
      <c r="C13" s="4" t="s">
        <v>319</v>
      </c>
      <c r="D13" s="96">
        <v>2</v>
      </c>
      <c r="E13" s="58">
        <v>150</v>
      </c>
      <c r="F13" s="59">
        <v>300</v>
      </c>
      <c r="G13" s="41" t="s">
        <v>398</v>
      </c>
      <c r="H13" s="59">
        <v>20000</v>
      </c>
      <c r="I13" s="60">
        <v>45328</v>
      </c>
      <c r="J13" s="60"/>
      <c r="K13" s="60"/>
      <c r="L13" s="54" t="s">
        <v>7</v>
      </c>
      <c r="M13" s="17" t="s">
        <v>314</v>
      </c>
      <c r="N13" s="50">
        <v>51</v>
      </c>
      <c r="O13" s="118" t="str">
        <f>UPPER(Table23[[#This Row],[Game Name]])</f>
        <v>TRIPLE PLAY</v>
      </c>
      <c r="P13" s="118" t="str">
        <f>_xlfn.CONCAT(Table23[[#This Row],[Game '#]]," ","/"," ",Table23[[#This Row],[Game Name]])</f>
        <v>159 / TRIPLE PLAY</v>
      </c>
      <c r="Q13" s="119" t="str">
        <f>_xlfn.CONCAT(Table23[[#This Row],[Game '#]],";")</f>
        <v>159;</v>
      </c>
      <c r="R13" s="223">
        <v>159</v>
      </c>
      <c r="S13" s="118" t="str">
        <f>_xlfn.CONCAT("#",Table23[[#This Row],[Game '#]]," ","/"," ",Table23[[#This Row],[Game Name]]," ","/"," ","$",Table23[[#This Row],[Price Point]])</f>
        <v>#159 / TRIPLE PLAY / $2</v>
      </c>
    </row>
    <row r="14" spans="1:19" s="51" customFormat="1" ht="12.75" x14ac:dyDescent="0.25">
      <c r="A14" s="20">
        <f t="shared" si="0"/>
        <v>13</v>
      </c>
      <c r="B14" s="16">
        <v>160</v>
      </c>
      <c r="C14" s="4" t="s">
        <v>320</v>
      </c>
      <c r="D14" s="96">
        <v>5</v>
      </c>
      <c r="E14" s="58">
        <v>60</v>
      </c>
      <c r="F14" s="59">
        <v>300</v>
      </c>
      <c r="G14" s="41" t="s">
        <v>398</v>
      </c>
      <c r="H14" s="59">
        <v>100000</v>
      </c>
      <c r="I14" s="60">
        <v>45328</v>
      </c>
      <c r="J14" s="60"/>
      <c r="K14" s="60"/>
      <c r="L14" s="54" t="s">
        <v>7</v>
      </c>
      <c r="M14" s="17" t="s">
        <v>315</v>
      </c>
      <c r="N14" s="50">
        <v>28</v>
      </c>
      <c r="O14" s="118" t="str">
        <f>UPPER(Table23[[#This Row],[Game Name]])</f>
        <v>CA$HTASTIC</v>
      </c>
      <c r="P14" s="118" t="str">
        <f>_xlfn.CONCAT(Table23[[#This Row],[Game '#]]," ","/"," ",Table23[[#This Row],[Game Name]])</f>
        <v>160 / CA$HTASTIC</v>
      </c>
      <c r="Q14" s="119" t="str">
        <f>_xlfn.CONCAT(Table23[[#This Row],[Game '#]],";")</f>
        <v>160;</v>
      </c>
      <c r="R14" s="223">
        <v>160</v>
      </c>
      <c r="S14" s="118" t="str">
        <f>_xlfn.CONCAT("#",Table23[[#This Row],[Game '#]]," ","/"," ",Table23[[#This Row],[Game Name]]," ","/"," ","$",Table23[[#This Row],[Price Point]])</f>
        <v>#160 / CA$HTASTIC / $5</v>
      </c>
    </row>
    <row r="15" spans="1:19" s="51" customFormat="1" ht="12.75" x14ac:dyDescent="0.25">
      <c r="A15" s="20">
        <f t="shared" si="0"/>
        <v>14</v>
      </c>
      <c r="B15" s="19">
        <v>161</v>
      </c>
      <c r="C15" s="18" t="s">
        <v>321</v>
      </c>
      <c r="D15" s="97">
        <v>20</v>
      </c>
      <c r="E15" s="66">
        <v>30</v>
      </c>
      <c r="F15" s="67">
        <v>600</v>
      </c>
      <c r="G15" s="42" t="s">
        <v>398</v>
      </c>
      <c r="H15" s="67">
        <v>500000</v>
      </c>
      <c r="I15" s="68">
        <v>45328</v>
      </c>
      <c r="J15" s="68"/>
      <c r="K15" s="68"/>
      <c r="L15" s="49" t="s">
        <v>7</v>
      </c>
      <c r="M15" s="85" t="s">
        <v>316</v>
      </c>
      <c r="N15" s="50">
        <v>2</v>
      </c>
      <c r="O15" s="118" t="str">
        <f>UPPER(Table23[[#This Row],[Game Name]])</f>
        <v>200X CASH BLITZ</v>
      </c>
      <c r="P15" s="118" t="str">
        <f>_xlfn.CONCAT(Table23[[#This Row],[Game '#]]," ","/"," ",Table23[[#This Row],[Game Name]])</f>
        <v>161 / 200X CASH BLITZ</v>
      </c>
      <c r="Q15" s="119" t="str">
        <f>_xlfn.CONCAT(Table23[[#This Row],[Game '#]],";")</f>
        <v>161;</v>
      </c>
      <c r="R15" s="223">
        <v>161</v>
      </c>
      <c r="S15" s="118" t="str">
        <f>_xlfn.CONCAT("#",Table23[[#This Row],[Game '#]]," ","/"," ",Table23[[#This Row],[Game Name]]," ","/"," ","$",Table23[[#This Row],[Price Point]])</f>
        <v>#161 / 200X CASH BLITZ / $20</v>
      </c>
    </row>
    <row r="16" spans="1:19" s="51" customFormat="1" ht="12.75" x14ac:dyDescent="0.25">
      <c r="A16" s="20">
        <f t="shared" si="0"/>
        <v>15</v>
      </c>
      <c r="B16" s="16">
        <v>162</v>
      </c>
      <c r="C16" s="14" t="s">
        <v>387</v>
      </c>
      <c r="D16" s="96">
        <v>1</v>
      </c>
      <c r="E16" s="58">
        <v>300</v>
      </c>
      <c r="F16" s="61">
        <v>300</v>
      </c>
      <c r="G16" s="41" t="s">
        <v>398</v>
      </c>
      <c r="H16" s="82">
        <v>3000</v>
      </c>
      <c r="I16" s="60">
        <v>45311</v>
      </c>
      <c r="J16" s="60"/>
      <c r="K16" s="60"/>
      <c r="L16" s="54" t="s">
        <v>7</v>
      </c>
      <c r="M16" s="17" t="s">
        <v>329</v>
      </c>
      <c r="N16" s="50">
        <v>17</v>
      </c>
      <c r="O16" s="118" t="str">
        <f>UPPER(Table23[[#This Row],[Game Name]])</f>
        <v>* 3 TIMES LUCKY</v>
      </c>
      <c r="P16" s="118" t="str">
        <f>_xlfn.CONCAT(Table23[[#This Row],[Game '#]]," ","/"," ",Table23[[#This Row],[Game Name]])</f>
        <v>162 / * 3 TIMES LUCKY</v>
      </c>
      <c r="Q16" s="119" t="str">
        <f>_xlfn.CONCAT(Table23[[#This Row],[Game '#]],";")</f>
        <v>162;</v>
      </c>
      <c r="R16" s="223">
        <v>162</v>
      </c>
      <c r="S16" s="118" t="str">
        <f>_xlfn.CONCAT("#",Table23[[#This Row],[Game '#]]," ","/"," ",Table23[[#This Row],[Game Name]]," ","/"," ","$",Table23[[#This Row],[Price Point]])</f>
        <v>#162 / * 3 TIMES LUCKY / $1</v>
      </c>
    </row>
    <row r="17" spans="1:19" s="50" customFormat="1" ht="12.75" x14ac:dyDescent="0.25">
      <c r="A17" s="20">
        <f t="shared" si="0"/>
        <v>16</v>
      </c>
      <c r="B17" s="20">
        <v>166</v>
      </c>
      <c r="C17" s="5" t="s">
        <v>333</v>
      </c>
      <c r="D17" s="95">
        <v>2</v>
      </c>
      <c r="E17" s="52">
        <v>150</v>
      </c>
      <c r="F17" s="53">
        <v>300</v>
      </c>
      <c r="G17" s="40" t="s">
        <v>398</v>
      </c>
      <c r="H17" s="40">
        <v>20000</v>
      </c>
      <c r="I17" s="54">
        <v>45384</v>
      </c>
      <c r="J17" s="54"/>
      <c r="K17" s="54"/>
      <c r="L17" s="54" t="s">
        <v>7</v>
      </c>
      <c r="M17" s="20" t="s">
        <v>330</v>
      </c>
      <c r="N17" s="50">
        <v>50</v>
      </c>
      <c r="O17" s="118" t="str">
        <f>UPPER(Table23[[#This Row],[Game Name]])</f>
        <v>HOMERUN RICHES</v>
      </c>
      <c r="P17" s="118" t="str">
        <f>_xlfn.CONCAT(Table23[[#This Row],[Game '#]]," ","/"," ",Table23[[#This Row],[Game Name]])</f>
        <v>166 / HOMERUN RICHES</v>
      </c>
      <c r="Q17" s="119" t="str">
        <f>_xlfn.CONCAT(Table23[[#This Row],[Game '#]],";")</f>
        <v>166;</v>
      </c>
      <c r="R17" s="223">
        <v>166</v>
      </c>
      <c r="S17" s="118" t="str">
        <f>_xlfn.CONCAT("#",Table23[[#This Row],[Game '#]]," ","/"," ",Table23[[#This Row],[Game Name]]," ","/"," ","$",Table23[[#This Row],[Price Point]])</f>
        <v>#166 / HOMERUN RICHES / $2</v>
      </c>
    </row>
    <row r="18" spans="1:19" s="50" customFormat="1" ht="12.75" x14ac:dyDescent="0.25">
      <c r="A18" s="20">
        <f t="shared" si="0"/>
        <v>17</v>
      </c>
      <c r="B18" s="20">
        <v>167</v>
      </c>
      <c r="C18" s="5" t="s">
        <v>334</v>
      </c>
      <c r="D18" s="95">
        <v>3</v>
      </c>
      <c r="E18" s="52">
        <v>100</v>
      </c>
      <c r="F18" s="53">
        <v>300</v>
      </c>
      <c r="G18" s="40" t="s">
        <v>398</v>
      </c>
      <c r="H18" s="83">
        <v>30000</v>
      </c>
      <c r="I18" s="54">
        <v>45384</v>
      </c>
      <c r="J18" s="54"/>
      <c r="K18" s="54"/>
      <c r="L18" s="54" t="s">
        <v>7</v>
      </c>
      <c r="M18" s="21" t="s">
        <v>331</v>
      </c>
      <c r="N18" s="50">
        <v>24</v>
      </c>
      <c r="O18" s="118" t="str">
        <f>UPPER(Table23[[#This Row],[Game Name]])</f>
        <v>BINGO MANIA</v>
      </c>
      <c r="P18" s="118" t="str">
        <f>_xlfn.CONCAT(Table23[[#This Row],[Game '#]]," ","/"," ",Table23[[#This Row],[Game Name]])</f>
        <v>167 / BINGO MANIA</v>
      </c>
      <c r="Q18" s="119" t="str">
        <f>_xlfn.CONCAT(Table23[[#This Row],[Game '#]],";")</f>
        <v>167;</v>
      </c>
      <c r="R18" s="223">
        <v>167</v>
      </c>
      <c r="S18" s="118" t="str">
        <f>_xlfn.CONCAT("#",Table23[[#This Row],[Game '#]]," ","/"," ",Table23[[#This Row],[Game Name]]," ","/"," ","$",Table23[[#This Row],[Price Point]])</f>
        <v>#167 / BINGO MANIA / $3</v>
      </c>
    </row>
    <row r="19" spans="1:19" s="50" customFormat="1" ht="12.75" x14ac:dyDescent="0.25">
      <c r="A19" s="20">
        <f t="shared" si="0"/>
        <v>18</v>
      </c>
      <c r="B19" s="20">
        <v>168</v>
      </c>
      <c r="C19" s="5" t="s">
        <v>335</v>
      </c>
      <c r="D19" s="95">
        <v>5</v>
      </c>
      <c r="E19" s="52">
        <v>60</v>
      </c>
      <c r="F19" s="53">
        <v>300</v>
      </c>
      <c r="G19" s="83" t="s">
        <v>398</v>
      </c>
      <c r="H19" s="40">
        <v>100000</v>
      </c>
      <c r="I19" s="54">
        <v>45384</v>
      </c>
      <c r="J19" s="54"/>
      <c r="K19" s="54"/>
      <c r="L19" s="54" t="s">
        <v>7</v>
      </c>
      <c r="M19" s="21" t="s">
        <v>332</v>
      </c>
      <c r="N19" s="50">
        <v>30</v>
      </c>
      <c r="O19" s="118" t="str">
        <f>UPPER(Table23[[#This Row],[Game Name]])</f>
        <v>FUN 5S</v>
      </c>
      <c r="P19" s="118" t="str">
        <f>_xlfn.CONCAT(Table23[[#This Row],[Game '#]]," ","/"," ",Table23[[#This Row],[Game Name]])</f>
        <v>168 / FUN 5S</v>
      </c>
      <c r="Q19" s="119" t="str">
        <f>_xlfn.CONCAT(Table23[[#This Row],[Game '#]],";")</f>
        <v>168;</v>
      </c>
      <c r="R19" s="223">
        <v>168</v>
      </c>
      <c r="S19" s="118" t="str">
        <f>_xlfn.CONCAT("#",Table23[[#This Row],[Game '#]]," ","/"," ",Table23[[#This Row],[Game Name]]," ","/"," ","$",Table23[[#This Row],[Price Point]])</f>
        <v>#168 / FUN 5S / $5</v>
      </c>
    </row>
    <row r="20" spans="1:19" s="51" customFormat="1" ht="12.75" x14ac:dyDescent="0.25">
      <c r="A20" s="20">
        <f t="shared" si="0"/>
        <v>19</v>
      </c>
      <c r="B20" s="16">
        <v>169</v>
      </c>
      <c r="C20" s="14" t="s">
        <v>341</v>
      </c>
      <c r="D20" s="96">
        <v>2</v>
      </c>
      <c r="E20" s="58">
        <v>150</v>
      </c>
      <c r="F20" s="59">
        <v>300</v>
      </c>
      <c r="G20" s="41" t="s">
        <v>398</v>
      </c>
      <c r="H20" s="41">
        <v>25000</v>
      </c>
      <c r="I20" s="60">
        <v>45419</v>
      </c>
      <c r="J20" s="60"/>
      <c r="K20" s="60"/>
      <c r="L20" s="54" t="s">
        <v>7</v>
      </c>
      <c r="M20" s="84" t="s">
        <v>337</v>
      </c>
      <c r="N20" s="50">
        <v>32</v>
      </c>
      <c r="O20" s="118" t="str">
        <f>UPPER(Table23[[#This Row],[Game Name]])</f>
        <v>JUMBO BUCKS CLASSIC</v>
      </c>
      <c r="P20" s="118" t="str">
        <f>_xlfn.CONCAT(Table23[[#This Row],[Game '#]]," ","/"," ",Table23[[#This Row],[Game Name]])</f>
        <v>169 / JUMBO BUCKS CLASSIC</v>
      </c>
      <c r="Q20" s="119" t="str">
        <f>_xlfn.CONCAT(Table23[[#This Row],[Game '#]],";")</f>
        <v>169;</v>
      </c>
      <c r="R20" s="223">
        <v>169</v>
      </c>
      <c r="S20" s="118" t="str">
        <f>_xlfn.CONCAT("#",Table23[[#This Row],[Game '#]]," ","/"," ",Table23[[#This Row],[Game Name]]," ","/"," ","$",Table23[[#This Row],[Price Point]])</f>
        <v>#169 / JUMBO BUCKS CLASSIC / $2</v>
      </c>
    </row>
    <row r="21" spans="1:19" s="51" customFormat="1" ht="12.75" x14ac:dyDescent="0.25">
      <c r="A21" s="20">
        <f t="shared" si="0"/>
        <v>20</v>
      </c>
      <c r="B21" s="16">
        <v>171</v>
      </c>
      <c r="C21" s="14" t="s">
        <v>388</v>
      </c>
      <c r="D21" s="96">
        <v>2</v>
      </c>
      <c r="E21" s="58">
        <v>150</v>
      </c>
      <c r="F21" s="59">
        <v>300</v>
      </c>
      <c r="G21" s="41" t="s">
        <v>398</v>
      </c>
      <c r="H21" s="41">
        <v>20000</v>
      </c>
      <c r="I21" s="60">
        <v>45412</v>
      </c>
      <c r="J21" s="60"/>
      <c r="K21" s="60"/>
      <c r="L21" s="54" t="s">
        <v>7</v>
      </c>
      <c r="M21" s="84" t="s">
        <v>339</v>
      </c>
      <c r="N21" s="50">
        <v>34</v>
      </c>
      <c r="O21" s="118" t="str">
        <f>UPPER(Table23[[#This Row],[Game Name]])</f>
        <v>* DOUBLE MATCH</v>
      </c>
      <c r="P21" s="118" t="str">
        <f>_xlfn.CONCAT(Table23[[#This Row],[Game '#]]," ","/"," ",Table23[[#This Row],[Game Name]])</f>
        <v>171 / * DOUBLE MATCH</v>
      </c>
      <c r="Q21" s="119" t="str">
        <f>_xlfn.CONCAT(Table23[[#This Row],[Game '#]],";")</f>
        <v>171;</v>
      </c>
      <c r="R21" s="223">
        <v>171</v>
      </c>
      <c r="S21" s="118" t="str">
        <f>_xlfn.CONCAT("#",Table23[[#This Row],[Game '#]]," ","/"," ",Table23[[#This Row],[Game Name]]," ","/"," ","$",Table23[[#This Row],[Price Point]])</f>
        <v>#171 / * DOUBLE MATCH / $2</v>
      </c>
    </row>
    <row r="22" spans="1:19" s="50" customFormat="1" ht="12.75" x14ac:dyDescent="0.25">
      <c r="A22" s="20">
        <f t="shared" si="0"/>
        <v>21</v>
      </c>
      <c r="B22" s="20">
        <v>172</v>
      </c>
      <c r="C22" s="13" t="s">
        <v>346</v>
      </c>
      <c r="D22" s="95">
        <v>2</v>
      </c>
      <c r="E22" s="52">
        <v>150</v>
      </c>
      <c r="F22" s="53">
        <v>300</v>
      </c>
      <c r="G22" s="40" t="s">
        <v>398</v>
      </c>
      <c r="H22" s="40">
        <v>20000</v>
      </c>
      <c r="I22" s="54">
        <v>45447</v>
      </c>
      <c r="J22" s="54"/>
      <c r="K22" s="54"/>
      <c r="L22" s="54" t="s">
        <v>7</v>
      </c>
      <c r="M22" s="62" t="s">
        <v>343</v>
      </c>
      <c r="N22" s="50">
        <v>49</v>
      </c>
      <c r="O22" s="118" t="str">
        <f>UPPER(Table23[[#This Row],[Game Name]])</f>
        <v>BRING THE HEAT</v>
      </c>
      <c r="P22" s="118" t="str">
        <f>_xlfn.CONCAT(Table23[[#This Row],[Game '#]]," ","/"," ",Table23[[#This Row],[Game Name]])</f>
        <v>172 / BRING THE HEAT</v>
      </c>
      <c r="Q22" s="119" t="str">
        <f>_xlfn.CONCAT(Table23[[#This Row],[Game '#]],";")</f>
        <v>172;</v>
      </c>
      <c r="R22" s="223">
        <v>172</v>
      </c>
      <c r="S22" s="118" t="str">
        <f>_xlfn.CONCAT("#",Table23[[#This Row],[Game '#]]," ","/"," ",Table23[[#This Row],[Game Name]]," ","/"," ","$",Table23[[#This Row],[Price Point]])</f>
        <v>#172 / BRING THE HEAT / $2</v>
      </c>
    </row>
    <row r="23" spans="1:19" s="64" customFormat="1" ht="12.75" x14ac:dyDescent="0.25">
      <c r="A23" s="20">
        <f t="shared" si="0"/>
        <v>22</v>
      </c>
      <c r="B23" s="20">
        <v>173</v>
      </c>
      <c r="C23" s="13" t="s">
        <v>347</v>
      </c>
      <c r="D23" s="95">
        <v>5</v>
      </c>
      <c r="E23" s="52">
        <v>60</v>
      </c>
      <c r="F23" s="53">
        <v>300</v>
      </c>
      <c r="G23" s="40" t="s">
        <v>398</v>
      </c>
      <c r="H23" s="40">
        <v>100000</v>
      </c>
      <c r="I23" s="54">
        <v>45447</v>
      </c>
      <c r="J23" s="54"/>
      <c r="K23" s="54"/>
      <c r="L23" s="54" t="s">
        <v>7</v>
      </c>
      <c r="M23" s="57" t="s">
        <v>344</v>
      </c>
      <c r="N23" s="50">
        <v>25</v>
      </c>
      <c r="O23" s="118" t="str">
        <f>UPPER(Table23[[#This Row],[Game Name]])</f>
        <v>LUCKY DOG</v>
      </c>
      <c r="P23" s="118" t="str">
        <f>_xlfn.CONCAT(Table23[[#This Row],[Game '#]]," ","/"," ",Table23[[#This Row],[Game Name]])</f>
        <v>173 / LUCKY DOG</v>
      </c>
      <c r="Q23" s="119" t="str">
        <f>_xlfn.CONCAT(Table23[[#This Row],[Game '#]],";")</f>
        <v>173;</v>
      </c>
      <c r="R23" s="223">
        <v>173</v>
      </c>
      <c r="S23" s="118" t="str">
        <f>_xlfn.CONCAT("#",Table23[[#This Row],[Game '#]]," ","/"," ",Table23[[#This Row],[Game Name]]," ","/"," ","$",Table23[[#This Row],[Price Point]])</f>
        <v>#173 / LUCKY DOG / $5</v>
      </c>
    </row>
    <row r="24" spans="1:19" s="50" customFormat="1" ht="12.75" x14ac:dyDescent="0.25">
      <c r="A24" s="20">
        <f t="shared" si="0"/>
        <v>23</v>
      </c>
      <c r="B24" s="51">
        <v>174</v>
      </c>
      <c r="C24" s="5" t="s">
        <v>348</v>
      </c>
      <c r="D24" s="201">
        <v>10</v>
      </c>
      <c r="E24" s="192">
        <v>30</v>
      </c>
      <c r="F24" s="53">
        <v>300</v>
      </c>
      <c r="G24" s="43" t="s">
        <v>398</v>
      </c>
      <c r="H24" s="43">
        <v>200000</v>
      </c>
      <c r="I24" s="55">
        <v>45447</v>
      </c>
      <c r="J24" s="55"/>
      <c r="K24" s="55"/>
      <c r="L24" s="54" t="s">
        <v>7</v>
      </c>
      <c r="M24" s="86" t="s">
        <v>345</v>
      </c>
      <c r="N24" s="50">
        <v>11</v>
      </c>
      <c r="O24" s="118" t="str">
        <f>UPPER(Table23[[#This Row],[Game Name]])</f>
        <v>EXTREME PAYDAY</v>
      </c>
      <c r="P24" s="118" t="str">
        <f>_xlfn.CONCAT(Table23[[#This Row],[Game '#]]," ","/"," ",Table23[[#This Row],[Game Name]])</f>
        <v>174 / EXTREME PAYDAY</v>
      </c>
      <c r="Q24" s="119" t="str">
        <f>_xlfn.CONCAT(Table23[[#This Row],[Game '#]],";")</f>
        <v>174;</v>
      </c>
      <c r="R24" s="223">
        <v>174</v>
      </c>
      <c r="S24" s="118" t="str">
        <f>_xlfn.CONCAT("#",Table23[[#This Row],[Game '#]]," ","/"," ",Table23[[#This Row],[Game Name]]," ","/"," ","$",Table23[[#This Row],[Price Point]])</f>
        <v>#174 / EXTREME PAYDAY / $10</v>
      </c>
    </row>
    <row r="25" spans="1:19" s="50" customFormat="1" ht="12.75" x14ac:dyDescent="0.25">
      <c r="A25" s="20">
        <f t="shared" si="0"/>
        <v>24</v>
      </c>
      <c r="B25" s="20">
        <v>175</v>
      </c>
      <c r="C25" s="13" t="s">
        <v>352</v>
      </c>
      <c r="D25" s="95">
        <v>2</v>
      </c>
      <c r="E25" s="52">
        <v>150</v>
      </c>
      <c r="F25" s="53">
        <v>300</v>
      </c>
      <c r="G25" s="40" t="s">
        <v>398</v>
      </c>
      <c r="H25" s="40">
        <v>20000</v>
      </c>
      <c r="I25" s="54">
        <v>45475</v>
      </c>
      <c r="J25" s="54"/>
      <c r="K25" s="54"/>
      <c r="L25" s="54" t="s">
        <v>7</v>
      </c>
      <c r="M25" s="62" t="s">
        <v>349</v>
      </c>
      <c r="N25" s="50">
        <v>41</v>
      </c>
      <c r="O25" s="118" t="str">
        <f>UPPER(Table23[[#This Row],[Game Name]])</f>
        <v xml:space="preserve">IT TAKES 2 </v>
      </c>
      <c r="P25" s="118" t="str">
        <f>_xlfn.CONCAT(Table23[[#This Row],[Game '#]]," ","/"," ",Table23[[#This Row],[Game Name]])</f>
        <v xml:space="preserve">175 / IT TAKES 2 </v>
      </c>
      <c r="Q25" s="119" t="str">
        <f>_xlfn.CONCAT(Table23[[#This Row],[Game '#]],";")</f>
        <v>175;</v>
      </c>
      <c r="R25" s="223">
        <v>175</v>
      </c>
      <c r="S25" s="118" t="str">
        <f>_xlfn.CONCAT("#",Table23[[#This Row],[Game '#]]," ","/"," ",Table23[[#This Row],[Game Name]]," ","/"," ","$",Table23[[#This Row],[Price Point]])</f>
        <v>#175 / IT TAKES 2  / $2</v>
      </c>
    </row>
    <row r="26" spans="1:19" s="50" customFormat="1" ht="12.75" x14ac:dyDescent="0.25">
      <c r="A26" s="20">
        <f t="shared" si="0"/>
        <v>25</v>
      </c>
      <c r="B26" s="20">
        <v>177</v>
      </c>
      <c r="C26" s="13" t="s">
        <v>354</v>
      </c>
      <c r="D26" s="95">
        <v>5</v>
      </c>
      <c r="E26" s="52">
        <v>60</v>
      </c>
      <c r="F26" s="56">
        <v>300</v>
      </c>
      <c r="G26" s="40" t="s">
        <v>398</v>
      </c>
      <c r="H26" s="40">
        <v>75000</v>
      </c>
      <c r="I26" s="54">
        <v>45475</v>
      </c>
      <c r="J26" s="54"/>
      <c r="K26" s="54"/>
      <c r="L26" s="54" t="s">
        <v>7</v>
      </c>
      <c r="M26" s="62" t="s">
        <v>351</v>
      </c>
      <c r="N26" s="50">
        <v>21</v>
      </c>
      <c r="O26" s="118" t="str">
        <f>UPPER(Table23[[#This Row],[Game Name]])</f>
        <v>BIG MONEY BINGO</v>
      </c>
      <c r="P26" s="118" t="str">
        <f>_xlfn.CONCAT(Table23[[#This Row],[Game '#]]," ","/"," ",Table23[[#This Row],[Game Name]])</f>
        <v>177 / BIG MONEY BINGO</v>
      </c>
      <c r="Q26" s="119" t="str">
        <f>_xlfn.CONCAT(Table23[[#This Row],[Game '#]],";")</f>
        <v>177;</v>
      </c>
      <c r="R26" s="223">
        <v>177</v>
      </c>
      <c r="S26" s="118" t="str">
        <f>_xlfn.CONCAT("#",Table23[[#This Row],[Game '#]]," ","/"," ",Table23[[#This Row],[Game Name]]," ","/"," ","$",Table23[[#This Row],[Price Point]])</f>
        <v>#177 / BIG MONEY BINGO / $5</v>
      </c>
    </row>
    <row r="27" spans="1:19" s="50" customFormat="1" ht="12.75" x14ac:dyDescent="0.25">
      <c r="A27" s="20">
        <f t="shared" si="0"/>
        <v>26</v>
      </c>
      <c r="B27" s="16">
        <v>179</v>
      </c>
      <c r="C27" s="14" t="s">
        <v>359</v>
      </c>
      <c r="D27" s="96">
        <v>2</v>
      </c>
      <c r="E27" s="58">
        <v>150</v>
      </c>
      <c r="F27" s="59">
        <v>300</v>
      </c>
      <c r="G27" s="41" t="s">
        <v>398</v>
      </c>
      <c r="H27" s="41">
        <v>20000</v>
      </c>
      <c r="I27" s="60">
        <v>45510</v>
      </c>
      <c r="J27" s="60"/>
      <c r="K27" s="60"/>
      <c r="L27" s="54" t="s">
        <v>7</v>
      </c>
      <c r="M27" s="84" t="s">
        <v>356</v>
      </c>
      <c r="N27" s="50">
        <v>37</v>
      </c>
      <c r="O27" s="118" t="str">
        <f>UPPER(Table23[[#This Row],[Game Name]])</f>
        <v>$20,000 POWER SHOT</v>
      </c>
      <c r="P27" s="118" t="str">
        <f>_xlfn.CONCAT(Table23[[#This Row],[Game '#]]," ","/"," ",Table23[[#This Row],[Game Name]])</f>
        <v>179 / $20,000 POWER SHOT</v>
      </c>
      <c r="Q27" s="119" t="str">
        <f>_xlfn.CONCAT(Table23[[#This Row],[Game '#]],";")</f>
        <v>179;</v>
      </c>
      <c r="R27" s="223">
        <v>179</v>
      </c>
      <c r="S27" s="118" t="str">
        <f>_xlfn.CONCAT("#",Table23[[#This Row],[Game '#]]," ","/"," ",Table23[[#This Row],[Game Name]]," ","/"," ","$",Table23[[#This Row],[Price Point]])</f>
        <v>#179 / $20,000 POWER SHOT / $2</v>
      </c>
    </row>
    <row r="28" spans="1:19" s="50" customFormat="1" ht="12.75" x14ac:dyDescent="0.25">
      <c r="A28" s="20">
        <f t="shared" si="0"/>
        <v>27</v>
      </c>
      <c r="B28" s="16">
        <v>180</v>
      </c>
      <c r="C28" s="14" t="s">
        <v>360</v>
      </c>
      <c r="D28" s="96">
        <v>5</v>
      </c>
      <c r="E28" s="58">
        <v>60</v>
      </c>
      <c r="F28" s="61">
        <v>300</v>
      </c>
      <c r="G28" s="41" t="s">
        <v>398</v>
      </c>
      <c r="H28" s="41">
        <v>100000</v>
      </c>
      <c r="I28" s="60">
        <v>45510</v>
      </c>
      <c r="J28" s="60"/>
      <c r="K28" s="60"/>
      <c r="L28" s="54" t="s">
        <v>7</v>
      </c>
      <c r="M28" s="65" t="s">
        <v>357</v>
      </c>
      <c r="N28" s="50">
        <v>35</v>
      </c>
      <c r="O28" s="118" t="str">
        <f>UPPER(Table23[[#This Row],[Game Name]])</f>
        <v>CRUISIN' THE COAST III</v>
      </c>
      <c r="P28" s="118" t="str">
        <f>_xlfn.CONCAT(Table23[[#This Row],[Game '#]]," ","/"," ",Table23[[#This Row],[Game Name]])</f>
        <v>180 / CRUISIN' THE COAST III</v>
      </c>
      <c r="Q28" s="119" t="str">
        <f>_xlfn.CONCAT(Table23[[#This Row],[Game '#]],";")</f>
        <v>180;</v>
      </c>
      <c r="R28" s="223">
        <v>180</v>
      </c>
      <c r="S28" s="118" t="str">
        <f>_xlfn.CONCAT("#",Table23[[#This Row],[Game '#]]," ","/"," ",Table23[[#This Row],[Game Name]]," ","/"," ","$",Table23[[#This Row],[Price Point]])</f>
        <v>#180 / CRUISIN' THE COAST III / $5</v>
      </c>
    </row>
    <row r="29" spans="1:19" s="50" customFormat="1" ht="12.75" x14ac:dyDescent="0.25">
      <c r="A29" s="20">
        <f t="shared" si="0"/>
        <v>28</v>
      </c>
      <c r="B29" s="16">
        <v>181</v>
      </c>
      <c r="C29" s="14" t="s">
        <v>364</v>
      </c>
      <c r="D29" s="96">
        <v>2</v>
      </c>
      <c r="E29" s="58">
        <v>150</v>
      </c>
      <c r="F29" s="61">
        <v>300</v>
      </c>
      <c r="G29" s="41" t="s">
        <v>398</v>
      </c>
      <c r="H29" s="41">
        <v>20000</v>
      </c>
      <c r="I29" s="60">
        <v>45534</v>
      </c>
      <c r="J29" s="60"/>
      <c r="K29" s="60"/>
      <c r="L29" s="54" t="s">
        <v>7</v>
      </c>
      <c r="M29" s="84" t="s">
        <v>361</v>
      </c>
      <c r="N29" s="50">
        <v>38</v>
      </c>
      <c r="O29" s="118" t="str">
        <f>UPPER(Table23[[#This Row],[Game Name]])</f>
        <v>EMERALD GREEN</v>
      </c>
      <c r="P29" s="118" t="str">
        <f>_xlfn.CONCAT(Table23[[#This Row],[Game '#]]," ","/"," ",Table23[[#This Row],[Game Name]])</f>
        <v>181 / EMERALD GREEN</v>
      </c>
      <c r="Q29" s="119" t="str">
        <f>_xlfn.CONCAT(Table23[[#This Row],[Game '#]],";")</f>
        <v>181;</v>
      </c>
      <c r="R29" s="223">
        <v>181</v>
      </c>
      <c r="S29" s="118" t="str">
        <f>_xlfn.CONCAT("#",Table23[[#This Row],[Game '#]]," ","/"," ",Table23[[#This Row],[Game Name]]," ","/"," ","$",Table23[[#This Row],[Price Point]])</f>
        <v>#181 / EMERALD GREEN / $2</v>
      </c>
    </row>
    <row r="30" spans="1:19" s="51" customFormat="1" ht="12.75" x14ac:dyDescent="0.25">
      <c r="A30" s="20">
        <f t="shared" si="0"/>
        <v>29</v>
      </c>
      <c r="B30" s="16">
        <v>182</v>
      </c>
      <c r="C30" s="14" t="s">
        <v>365</v>
      </c>
      <c r="D30" s="96">
        <v>5</v>
      </c>
      <c r="E30" s="58">
        <v>60</v>
      </c>
      <c r="F30" s="59">
        <v>300</v>
      </c>
      <c r="G30" s="41" t="s">
        <v>398</v>
      </c>
      <c r="H30" s="41">
        <v>100000</v>
      </c>
      <c r="I30" s="60">
        <v>45534</v>
      </c>
      <c r="J30" s="60"/>
      <c r="K30" s="60"/>
      <c r="L30" s="54" t="s">
        <v>7</v>
      </c>
      <c r="M30" s="84" t="s">
        <v>362</v>
      </c>
      <c r="N30" s="50">
        <v>18</v>
      </c>
      <c r="O30" s="118" t="str">
        <f>UPPER(Table23[[#This Row],[Game Name]])</f>
        <v>SAPPHIRE BLUE</v>
      </c>
      <c r="P30" s="118" t="str">
        <f>_xlfn.CONCAT(Table23[[#This Row],[Game '#]]," ","/"," ",Table23[[#This Row],[Game Name]])</f>
        <v>182 / SAPPHIRE BLUE</v>
      </c>
      <c r="Q30" s="119" t="str">
        <f>_xlfn.CONCAT(Table23[[#This Row],[Game '#]],";")</f>
        <v>182;</v>
      </c>
      <c r="R30" s="223">
        <v>182</v>
      </c>
      <c r="S30" s="118" t="str">
        <f>_xlfn.CONCAT("#",Table23[[#This Row],[Game '#]]," ","/"," ",Table23[[#This Row],[Game Name]]," ","/"," ","$",Table23[[#This Row],[Price Point]])</f>
        <v>#182 / SAPPHIRE BLUE / $5</v>
      </c>
    </row>
    <row r="31" spans="1:19" s="51" customFormat="1" ht="12.75" x14ac:dyDescent="0.25">
      <c r="A31" s="20">
        <f t="shared" si="0"/>
        <v>30</v>
      </c>
      <c r="B31" s="16">
        <v>183</v>
      </c>
      <c r="C31" s="14" t="s">
        <v>366</v>
      </c>
      <c r="D31" s="96">
        <v>10</v>
      </c>
      <c r="E31" s="58">
        <v>30</v>
      </c>
      <c r="F31" s="59">
        <v>300</v>
      </c>
      <c r="G31" s="41" t="s">
        <v>398</v>
      </c>
      <c r="H31" s="41">
        <v>200000</v>
      </c>
      <c r="I31" s="60">
        <v>45534</v>
      </c>
      <c r="J31" s="60"/>
      <c r="K31" s="60"/>
      <c r="L31" s="54" t="s">
        <v>7</v>
      </c>
      <c r="M31" s="84" t="s">
        <v>363</v>
      </c>
      <c r="N31" s="50">
        <v>15</v>
      </c>
      <c r="O31" s="118" t="str">
        <f>UPPER(Table23[[#This Row],[Game Name]])</f>
        <v>DIAMOND WHITE</v>
      </c>
      <c r="P31" s="118" t="str">
        <f>_xlfn.CONCAT(Table23[[#This Row],[Game '#]]," ","/"," ",Table23[[#This Row],[Game Name]])</f>
        <v>183 / DIAMOND WHITE</v>
      </c>
      <c r="Q31" s="119" t="str">
        <f>_xlfn.CONCAT(Table23[[#This Row],[Game '#]],";")</f>
        <v>183;</v>
      </c>
      <c r="R31" s="223">
        <v>183</v>
      </c>
      <c r="S31" s="118" t="str">
        <f>_xlfn.CONCAT("#",Table23[[#This Row],[Game '#]]," ","/"," ",Table23[[#This Row],[Game Name]]," ","/"," ","$",Table23[[#This Row],[Price Point]])</f>
        <v>#183 / DIAMOND WHITE / $10</v>
      </c>
    </row>
    <row r="32" spans="1:19" s="64" customFormat="1" ht="12.75" x14ac:dyDescent="0.25">
      <c r="A32" s="20">
        <f t="shared" si="0"/>
        <v>31</v>
      </c>
      <c r="B32" s="20">
        <v>185</v>
      </c>
      <c r="C32" s="13" t="s">
        <v>374</v>
      </c>
      <c r="D32" s="95">
        <v>2</v>
      </c>
      <c r="E32" s="52">
        <v>150</v>
      </c>
      <c r="F32" s="53">
        <v>300</v>
      </c>
      <c r="G32" s="40" t="s">
        <v>398</v>
      </c>
      <c r="H32" s="40">
        <v>20000</v>
      </c>
      <c r="I32" s="54">
        <v>45566</v>
      </c>
      <c r="J32" s="54"/>
      <c r="K32" s="54"/>
      <c r="L32" s="54" t="s">
        <v>7</v>
      </c>
      <c r="M32" s="62" t="s">
        <v>368</v>
      </c>
      <c r="N32" s="50">
        <v>42</v>
      </c>
      <c r="O32" s="118" t="str">
        <f>UPPER(Table23[[#This Row],[Game Name]])</f>
        <v>MYSTERY MULTIPLIER</v>
      </c>
      <c r="P32" s="118" t="str">
        <f>_xlfn.CONCAT(Table23[[#This Row],[Game '#]]," ","/"," ",Table23[[#This Row],[Game Name]])</f>
        <v>185 / MYSTERY MULTIPLIER</v>
      </c>
      <c r="Q32" s="119" t="str">
        <f>_xlfn.CONCAT(Table23[[#This Row],[Game '#]],";")</f>
        <v>185;</v>
      </c>
      <c r="R32" s="223">
        <v>185</v>
      </c>
      <c r="S32" s="118" t="str">
        <f>_xlfn.CONCAT("#",Table23[[#This Row],[Game '#]]," ","/"," ",Table23[[#This Row],[Game Name]]," ","/"," ","$",Table23[[#This Row],[Price Point]])</f>
        <v>#185 / MYSTERY MULTIPLIER / $2</v>
      </c>
    </row>
    <row r="33" spans="1:19" s="50" customFormat="1" ht="12.75" x14ac:dyDescent="0.25">
      <c r="A33" s="20">
        <f t="shared" si="0"/>
        <v>32</v>
      </c>
      <c r="B33" s="20">
        <v>186</v>
      </c>
      <c r="C33" s="13" t="s">
        <v>375</v>
      </c>
      <c r="D33" s="95">
        <v>5</v>
      </c>
      <c r="E33" s="52">
        <v>60</v>
      </c>
      <c r="F33" s="53">
        <v>300</v>
      </c>
      <c r="G33" s="40" t="s">
        <v>398</v>
      </c>
      <c r="H33" s="40">
        <v>100000</v>
      </c>
      <c r="I33" s="54">
        <v>45566</v>
      </c>
      <c r="J33" s="54"/>
      <c r="K33" s="54"/>
      <c r="L33" s="54" t="s">
        <v>7</v>
      </c>
      <c r="M33" s="62" t="s">
        <v>369</v>
      </c>
      <c r="N33" s="50">
        <v>16</v>
      </c>
      <c r="O33" s="118" t="str">
        <f>UPPER(Table23[[#This Row],[Game Name]])</f>
        <v>WILD MONEY</v>
      </c>
      <c r="P33" s="118" t="str">
        <f>_xlfn.CONCAT(Table23[[#This Row],[Game '#]]," ","/"," ",Table23[[#This Row],[Game Name]])</f>
        <v>186 / WILD MONEY</v>
      </c>
      <c r="Q33" s="119" t="str">
        <f>_xlfn.CONCAT(Table23[[#This Row],[Game '#]],";")</f>
        <v>186;</v>
      </c>
      <c r="R33" s="223">
        <v>186</v>
      </c>
      <c r="S33" s="118" t="str">
        <f>_xlfn.CONCAT("#",Table23[[#This Row],[Game '#]]," ","/"," ",Table23[[#This Row],[Game Name]]," ","/"," ","$",Table23[[#This Row],[Price Point]])</f>
        <v>#186 / WILD MONEY / $5</v>
      </c>
    </row>
    <row r="34" spans="1:19" s="50" customFormat="1" ht="12.75" x14ac:dyDescent="0.25">
      <c r="A34" s="20">
        <f t="shared" si="0"/>
        <v>33</v>
      </c>
      <c r="B34" s="16">
        <v>187</v>
      </c>
      <c r="C34" s="14" t="s">
        <v>376</v>
      </c>
      <c r="D34" s="96">
        <v>2</v>
      </c>
      <c r="E34" s="58">
        <v>150</v>
      </c>
      <c r="F34" s="59">
        <v>300</v>
      </c>
      <c r="G34" s="41" t="s">
        <v>398</v>
      </c>
      <c r="H34" s="41">
        <v>20000</v>
      </c>
      <c r="I34" s="60">
        <v>45601</v>
      </c>
      <c r="J34" s="60"/>
      <c r="K34" s="60"/>
      <c r="L34" s="60" t="s">
        <v>7</v>
      </c>
      <c r="M34" s="84" t="s">
        <v>370</v>
      </c>
      <c r="N34" s="50">
        <v>45</v>
      </c>
      <c r="O34" s="118" t="str">
        <f>UPPER(Table23[[#This Row],[Game Name]])</f>
        <v>HIGH ROLLER</v>
      </c>
      <c r="P34" s="118" t="str">
        <f>_xlfn.CONCAT(Table23[[#This Row],[Game '#]]," ","/"," ",Table23[[#This Row],[Game Name]])</f>
        <v>187 / HIGH ROLLER</v>
      </c>
      <c r="Q34" s="119" t="str">
        <f>_xlfn.CONCAT(Table23[[#This Row],[Game '#]],";")</f>
        <v>187;</v>
      </c>
      <c r="R34" s="223">
        <v>187</v>
      </c>
      <c r="S34" s="118" t="str">
        <f>_xlfn.CONCAT("#",Table23[[#This Row],[Game '#]]," ","/"," ",Table23[[#This Row],[Game Name]]," ","/"," ","$",Table23[[#This Row],[Price Point]])</f>
        <v>#187 / HIGH ROLLER / $2</v>
      </c>
    </row>
    <row r="35" spans="1:19" s="50" customFormat="1" ht="12.75" x14ac:dyDescent="0.25">
      <c r="A35" s="20">
        <f t="shared" si="0"/>
        <v>34</v>
      </c>
      <c r="B35" s="19">
        <v>189</v>
      </c>
      <c r="C35" s="88" t="s">
        <v>378</v>
      </c>
      <c r="D35" s="97">
        <v>20</v>
      </c>
      <c r="E35" s="66">
        <v>30</v>
      </c>
      <c r="F35" s="67">
        <v>600</v>
      </c>
      <c r="G35" s="42" t="s">
        <v>398</v>
      </c>
      <c r="H35" s="42">
        <v>500000</v>
      </c>
      <c r="I35" s="68">
        <v>45601</v>
      </c>
      <c r="J35" s="68"/>
      <c r="K35" s="68"/>
      <c r="L35" s="68" t="s">
        <v>7</v>
      </c>
      <c r="M35" s="220" t="s">
        <v>372</v>
      </c>
      <c r="N35" s="50">
        <v>6</v>
      </c>
      <c r="O35" s="118" t="str">
        <f>UPPER(Table23[[#This Row],[Game Name]])</f>
        <v>MY LOTTERY DREAM HOME</v>
      </c>
      <c r="P35" s="118" t="str">
        <f>_xlfn.CONCAT(Table23[[#This Row],[Game '#]]," ","/"," ",Table23[[#This Row],[Game Name]])</f>
        <v>189 / MY LOTTERY DREAM HOME</v>
      </c>
      <c r="Q35" s="119" t="str">
        <f>_xlfn.CONCAT(Table23[[#This Row],[Game '#]],";")</f>
        <v>189;</v>
      </c>
      <c r="R35" s="223">
        <v>189</v>
      </c>
      <c r="S35" s="118" t="str">
        <f>_xlfn.CONCAT("#",Table23[[#This Row],[Game '#]]," ","/"," ",Table23[[#This Row],[Game Name]]," ","/"," ","$",Table23[[#This Row],[Price Point]])</f>
        <v>#189 / MY LOTTERY DREAM HOME / $20</v>
      </c>
    </row>
    <row r="36" spans="1:19" s="50" customFormat="1" ht="12.75" x14ac:dyDescent="0.25">
      <c r="A36" s="20">
        <f t="shared" si="0"/>
        <v>35</v>
      </c>
      <c r="B36" s="105">
        <v>190</v>
      </c>
      <c r="C36" s="106" t="s">
        <v>384</v>
      </c>
      <c r="D36" s="107">
        <v>2</v>
      </c>
      <c r="E36" s="108">
        <v>150</v>
      </c>
      <c r="F36" s="109">
        <v>300</v>
      </c>
      <c r="G36" s="105" t="s">
        <v>398</v>
      </c>
      <c r="H36" s="59">
        <v>20000</v>
      </c>
      <c r="I36" s="110">
        <v>45629</v>
      </c>
      <c r="J36" s="63"/>
      <c r="K36" s="63"/>
      <c r="L36" s="60" t="s">
        <v>7</v>
      </c>
      <c r="M36" s="105" t="s">
        <v>381</v>
      </c>
      <c r="N36" s="50">
        <v>36</v>
      </c>
      <c r="O36" s="118" t="str">
        <f>UPPER(Table23[[#This Row],[Game Name]])</f>
        <v>CASH GRAB</v>
      </c>
      <c r="P36" s="118" t="str">
        <f>_xlfn.CONCAT(Table23[[#This Row],[Game '#]]," ","/"," ",Table23[[#This Row],[Game Name]])</f>
        <v>190 / CASH GRAB</v>
      </c>
      <c r="Q36" s="119" t="str">
        <f>_xlfn.CONCAT(Table23[[#This Row],[Game '#]],";")</f>
        <v>190;</v>
      </c>
      <c r="R36" s="223">
        <v>190</v>
      </c>
      <c r="S36" s="118" t="str">
        <f>_xlfn.CONCAT("#",Table23[[#This Row],[Game '#]]," ","/"," ",Table23[[#This Row],[Game Name]]," ","/"," ","$",Table23[[#This Row],[Price Point]])</f>
        <v>#190 / CASH GRAB / $2</v>
      </c>
    </row>
    <row r="37" spans="1:19" s="51" customFormat="1" ht="12.75" x14ac:dyDescent="0.25">
      <c r="A37" s="20">
        <f t="shared" si="0"/>
        <v>36</v>
      </c>
      <c r="B37" s="105">
        <v>191</v>
      </c>
      <c r="C37" s="106" t="s">
        <v>385</v>
      </c>
      <c r="D37" s="107">
        <v>5</v>
      </c>
      <c r="E37" s="108">
        <v>60</v>
      </c>
      <c r="F37" s="109">
        <v>300</v>
      </c>
      <c r="G37" s="105" t="s">
        <v>398</v>
      </c>
      <c r="H37" s="59">
        <v>75000</v>
      </c>
      <c r="I37" s="110">
        <v>45629</v>
      </c>
      <c r="J37" s="63"/>
      <c r="K37" s="63"/>
      <c r="L37" s="60" t="s">
        <v>7</v>
      </c>
      <c r="M37" s="156" t="s">
        <v>382</v>
      </c>
      <c r="N37" s="50">
        <v>19</v>
      </c>
      <c r="O37" s="118" t="str">
        <f>UPPER(Table23[[#This Row],[Game Name]])</f>
        <v>SUPER CASHWORD</v>
      </c>
      <c r="P37" s="118" t="str">
        <f>_xlfn.CONCAT(Table23[[#This Row],[Game '#]]," ","/"," ",Table23[[#This Row],[Game Name]])</f>
        <v>191 / SUPER CASHWORD</v>
      </c>
      <c r="Q37" s="119" t="str">
        <f>_xlfn.CONCAT(Table23[[#This Row],[Game '#]],";")</f>
        <v>191;</v>
      </c>
      <c r="R37" s="223">
        <v>191</v>
      </c>
      <c r="S37" s="118" t="str">
        <f>_xlfn.CONCAT("#",Table23[[#This Row],[Game '#]]," ","/"," ",Table23[[#This Row],[Game Name]]," ","/"," ","$",Table23[[#This Row],[Price Point]])</f>
        <v>#191 / SUPER CASHWORD / $5</v>
      </c>
    </row>
    <row r="38" spans="1:19" s="51" customFormat="1" ht="12.75" x14ac:dyDescent="0.25">
      <c r="A38" s="20">
        <f t="shared" si="0"/>
        <v>37</v>
      </c>
      <c r="B38" s="105">
        <v>192</v>
      </c>
      <c r="C38" s="106" t="s">
        <v>386</v>
      </c>
      <c r="D38" s="107">
        <v>10</v>
      </c>
      <c r="E38" s="108">
        <v>30</v>
      </c>
      <c r="F38" s="109">
        <v>300</v>
      </c>
      <c r="G38" s="105" t="s">
        <v>398</v>
      </c>
      <c r="H38" s="59">
        <v>200000</v>
      </c>
      <c r="I38" s="110">
        <v>45629</v>
      </c>
      <c r="J38" s="63"/>
      <c r="K38" s="63"/>
      <c r="L38" s="60" t="s">
        <v>7</v>
      </c>
      <c r="M38" s="156" t="s">
        <v>383</v>
      </c>
      <c r="N38" s="50">
        <v>9</v>
      </c>
      <c r="O38" s="118" t="str">
        <f>UPPER(Table23[[#This Row],[Game Name]])</f>
        <v>JUMBO BUCKS LIMITED</v>
      </c>
      <c r="P38" s="118" t="str">
        <f>_xlfn.CONCAT(Table23[[#This Row],[Game '#]]," ","/"," ",Table23[[#This Row],[Game Name]])</f>
        <v>192 / JUMBO BUCKS LIMITED</v>
      </c>
      <c r="Q38" s="119" t="str">
        <f>_xlfn.CONCAT(Table23[[#This Row],[Game '#]],";")</f>
        <v>192;</v>
      </c>
      <c r="R38" s="223">
        <v>192</v>
      </c>
      <c r="S38" s="118" t="str">
        <f>_xlfn.CONCAT("#",Table23[[#This Row],[Game '#]]," ","/"," ",Table23[[#This Row],[Game Name]]," ","/"," ","$",Table23[[#This Row],[Price Point]])</f>
        <v>#192 / JUMBO BUCKS LIMITED / $10</v>
      </c>
    </row>
    <row r="39" spans="1:19" s="51" customFormat="1" ht="12.75" x14ac:dyDescent="0.25">
      <c r="A39" s="20">
        <f t="shared" si="0"/>
        <v>38</v>
      </c>
      <c r="B39" s="20">
        <v>193</v>
      </c>
      <c r="C39" s="5" t="s">
        <v>389</v>
      </c>
      <c r="D39" s="95">
        <v>1</v>
      </c>
      <c r="E39" s="52">
        <v>300</v>
      </c>
      <c r="F39" s="122">
        <v>300</v>
      </c>
      <c r="G39" s="83" t="s">
        <v>421</v>
      </c>
      <c r="H39" s="40">
        <v>5000</v>
      </c>
      <c r="I39" s="54">
        <v>45664</v>
      </c>
      <c r="J39" s="54"/>
      <c r="K39" s="54"/>
      <c r="L39" s="60" t="s">
        <v>7</v>
      </c>
      <c r="M39" s="115" t="s">
        <v>392</v>
      </c>
      <c r="N39" s="50">
        <v>22</v>
      </c>
      <c r="O39" s="118" t="str">
        <f>UPPER(Table23[[#This Row],[Game Name]])</f>
        <v>MOOLA</v>
      </c>
      <c r="P39" s="118" t="str">
        <f>_xlfn.CONCAT(Table23[[#This Row],[Game '#]]," ","/"," ",Table23[[#This Row],[Game Name]])</f>
        <v>193 / MOOLA</v>
      </c>
      <c r="Q39" s="119" t="str">
        <f>_xlfn.CONCAT(Table23[[#This Row],[Game '#]],";")</f>
        <v>193;</v>
      </c>
      <c r="R39" s="223">
        <v>193</v>
      </c>
      <c r="S39" s="118" t="str">
        <f>_xlfn.CONCAT("#",Table23[[#This Row],[Game '#]]," ","/"," ",Table23[[#This Row],[Game Name]]," ","/"," ","$",Table23[[#This Row],[Price Point]])</f>
        <v>#193 / MOOLA / $1</v>
      </c>
    </row>
    <row r="40" spans="1:19" s="50" customFormat="1" ht="12.75" x14ac:dyDescent="0.25">
      <c r="A40" s="20">
        <f t="shared" si="0"/>
        <v>39</v>
      </c>
      <c r="B40" s="16">
        <v>194</v>
      </c>
      <c r="C40" s="4" t="s">
        <v>397</v>
      </c>
      <c r="D40" s="96">
        <v>2</v>
      </c>
      <c r="E40" s="58">
        <v>150</v>
      </c>
      <c r="F40" s="109">
        <v>300</v>
      </c>
      <c r="G40" s="41" t="s">
        <v>398</v>
      </c>
      <c r="H40" s="41">
        <v>20000</v>
      </c>
      <c r="I40" s="60">
        <v>45692</v>
      </c>
      <c r="J40" s="60"/>
      <c r="K40" s="60"/>
      <c r="L40" s="60" t="s">
        <v>7</v>
      </c>
      <c r="M40" s="117" t="s">
        <v>403</v>
      </c>
      <c r="N40" s="50">
        <v>27</v>
      </c>
      <c r="O40" s="118" t="str">
        <f>UPPER(Table23[[#This Row],[Game Name]])</f>
        <v>LUCKY DOUBLER</v>
      </c>
      <c r="P40" s="118" t="str">
        <f>_xlfn.CONCAT(Table23[[#This Row],[Game '#]]," ","/"," ",Table23[[#This Row],[Game Name]])</f>
        <v>194 / LUCKY DOUBLER</v>
      </c>
      <c r="Q40" s="119" t="str">
        <f>_xlfn.CONCAT(Table23[[#This Row],[Game '#]],";")</f>
        <v>194;</v>
      </c>
      <c r="R40" s="223">
        <v>194</v>
      </c>
      <c r="S40" s="118" t="str">
        <f>_xlfn.CONCAT("#",Table23[[#This Row],[Game '#]]," ","/"," ",Table23[[#This Row],[Game Name]]," ","/"," ","$",Table23[[#This Row],[Price Point]])</f>
        <v>#194 / LUCKY DOUBLER / $2</v>
      </c>
    </row>
    <row r="41" spans="1:19" s="50" customFormat="1" ht="12.75" x14ac:dyDescent="0.25">
      <c r="A41" s="20">
        <f t="shared" si="0"/>
        <v>40</v>
      </c>
      <c r="B41" s="16">
        <v>196</v>
      </c>
      <c r="C41" s="4" t="s">
        <v>401</v>
      </c>
      <c r="D41" s="96">
        <v>20</v>
      </c>
      <c r="E41" s="58">
        <v>30</v>
      </c>
      <c r="F41" s="109">
        <v>600</v>
      </c>
      <c r="G41" s="41" t="s">
        <v>402</v>
      </c>
      <c r="H41" s="41">
        <v>500000</v>
      </c>
      <c r="I41" s="60">
        <v>45692</v>
      </c>
      <c r="J41" s="60"/>
      <c r="K41" s="60"/>
      <c r="L41" s="60" t="s">
        <v>7</v>
      </c>
      <c r="M41" s="117" t="s">
        <v>405</v>
      </c>
      <c r="N41" s="50">
        <v>1</v>
      </c>
      <c r="O41" s="145" t="str">
        <f>UPPER(Table23[[#This Row],[Game Name]])</f>
        <v>COLOSSAL CASH</v>
      </c>
      <c r="P41" s="145" t="str">
        <f>_xlfn.CONCAT(Table23[[#This Row],[Game '#]]," ","/"," ",Table23[[#This Row],[Game Name]])</f>
        <v>196 / COLOSSAL CASH</v>
      </c>
      <c r="Q41" s="145" t="str">
        <f>_xlfn.CONCAT(Table23[[#This Row],[Game '#]],";")</f>
        <v>196;</v>
      </c>
      <c r="R41" s="50">
        <v>196</v>
      </c>
      <c r="S41" s="145" t="str">
        <f>_xlfn.CONCAT("#",Table23[[#This Row],[Game '#]]," ","/"," ",Table23[[#This Row],[Game Name]]," ","/"," ","$",Table23[[#This Row],[Price Point]])</f>
        <v>#196 / COLOSSAL CASH / $20</v>
      </c>
    </row>
    <row r="42" spans="1:19" s="50" customFormat="1" ht="12.75" x14ac:dyDescent="0.25">
      <c r="A42" s="20">
        <f t="shared" si="0"/>
        <v>41</v>
      </c>
      <c r="B42" s="16">
        <v>197</v>
      </c>
      <c r="C42" s="4" t="s">
        <v>412</v>
      </c>
      <c r="D42" s="96">
        <v>2</v>
      </c>
      <c r="E42" s="58">
        <v>150</v>
      </c>
      <c r="F42" s="205">
        <v>300</v>
      </c>
      <c r="G42" s="41" t="s">
        <v>398</v>
      </c>
      <c r="H42" s="41">
        <v>25000</v>
      </c>
      <c r="I42" s="60">
        <v>45720</v>
      </c>
      <c r="J42" s="60"/>
      <c r="K42" s="60"/>
      <c r="L42" s="60" t="s">
        <v>7</v>
      </c>
      <c r="M42" s="117" t="s">
        <v>406</v>
      </c>
      <c r="N42" s="50">
        <v>10</v>
      </c>
      <c r="O42" s="145" t="str">
        <f>UPPER(Table23[[#This Row],[Game Name]])</f>
        <v>10X THE MONEY</v>
      </c>
      <c r="P42" s="145" t="str">
        <f>_xlfn.CONCAT(Table23[[#This Row],[Game '#]]," ","/"," ",Table23[[#This Row],[Game Name]])</f>
        <v>197 / 10X THE MONEY</v>
      </c>
      <c r="Q42" s="145" t="str">
        <f>_xlfn.CONCAT(Table23[[#This Row],[Game '#]],";")</f>
        <v>197;</v>
      </c>
      <c r="R42" s="50">
        <v>197</v>
      </c>
      <c r="S42" s="145" t="str">
        <f>_xlfn.CONCAT("#",Table23[[#This Row],[Game '#]]," ","/"," ",Table23[[#This Row],[Game Name]]," ","/"," ","$",Table23[[#This Row],[Price Point]])</f>
        <v>#197 / 10X THE MONEY / $2</v>
      </c>
    </row>
    <row r="43" spans="1:19" s="50" customFormat="1" ht="12.75" x14ac:dyDescent="0.25">
      <c r="A43" s="20">
        <f t="shared" si="0"/>
        <v>42</v>
      </c>
      <c r="B43" s="16">
        <v>198</v>
      </c>
      <c r="C43" s="4" t="s">
        <v>413</v>
      </c>
      <c r="D43" s="96">
        <v>3</v>
      </c>
      <c r="E43" s="58">
        <v>100</v>
      </c>
      <c r="F43" s="146">
        <v>300</v>
      </c>
      <c r="G43" s="41" t="s">
        <v>410</v>
      </c>
      <c r="H43" s="41">
        <v>40000</v>
      </c>
      <c r="I43" s="60">
        <v>45720</v>
      </c>
      <c r="J43" s="60"/>
      <c r="K43" s="60"/>
      <c r="L43" s="60" t="s">
        <v>7</v>
      </c>
      <c r="M43" s="117" t="s">
        <v>407</v>
      </c>
      <c r="N43" s="50">
        <v>13</v>
      </c>
      <c r="O43" s="145" t="str">
        <f>UPPER(Table23[[#This Row],[Game Name]])</f>
        <v xml:space="preserve">15X CROSSWORD </v>
      </c>
      <c r="P43" s="145" t="str">
        <f>_xlfn.CONCAT(Table23[[#This Row],[Game '#]]," ","/"," ",Table23[[#This Row],[Game Name]])</f>
        <v xml:space="preserve">198 / 15X CROSSWORD </v>
      </c>
      <c r="Q43" s="145" t="str">
        <f>_xlfn.CONCAT(Table23[[#This Row],[Game '#]],";")</f>
        <v>198;</v>
      </c>
      <c r="R43" s="50">
        <v>198</v>
      </c>
      <c r="S43" s="145" t="str">
        <f>_xlfn.CONCAT("#",Table23[[#This Row],[Game '#]]," ","/"," ",Table23[[#This Row],[Game Name]]," ","/"," ","$",Table23[[#This Row],[Price Point]])</f>
        <v>#198 / 15X CROSSWORD  / $3</v>
      </c>
    </row>
    <row r="44" spans="1:19" s="50" customFormat="1" ht="12.75" x14ac:dyDescent="0.25">
      <c r="A44" s="20">
        <f t="shared" si="0"/>
        <v>43</v>
      </c>
      <c r="B44" s="16">
        <v>199</v>
      </c>
      <c r="C44" s="4" t="s">
        <v>414</v>
      </c>
      <c r="D44" s="96">
        <v>5</v>
      </c>
      <c r="E44" s="58">
        <v>60</v>
      </c>
      <c r="F44" s="146">
        <v>300</v>
      </c>
      <c r="G44" s="41" t="s">
        <v>410</v>
      </c>
      <c r="H44" s="41">
        <v>100000</v>
      </c>
      <c r="I44" s="60">
        <v>45720</v>
      </c>
      <c r="J44" s="60"/>
      <c r="K44" s="60"/>
      <c r="L44" s="60" t="s">
        <v>7</v>
      </c>
      <c r="M44" s="117" t="s">
        <v>408</v>
      </c>
      <c r="N44" s="50">
        <v>7</v>
      </c>
      <c r="O44" s="145" t="str">
        <f>UPPER(Table23[[#This Row],[Game Name]])</f>
        <v xml:space="preserve">20X THE MONEY </v>
      </c>
      <c r="P44" s="145" t="str">
        <f>_xlfn.CONCAT(Table23[[#This Row],[Game '#]]," ","/"," ",Table23[[#This Row],[Game Name]])</f>
        <v xml:space="preserve">199 / 20X THE MONEY </v>
      </c>
      <c r="Q44" s="145" t="str">
        <f>_xlfn.CONCAT(Table23[[#This Row],[Game '#]],";")</f>
        <v>199;</v>
      </c>
      <c r="R44" s="50">
        <v>199</v>
      </c>
      <c r="S44" s="145" t="str">
        <f>_xlfn.CONCAT("#",Table23[[#This Row],[Game '#]]," ","/"," ",Table23[[#This Row],[Game Name]]," ","/"," ","$",Table23[[#This Row],[Price Point]])</f>
        <v>#199 / 20X THE MONEY  / $5</v>
      </c>
    </row>
    <row r="45" spans="1:19" s="50" customFormat="1" ht="12.75" x14ac:dyDescent="0.25">
      <c r="A45" s="20">
        <f t="shared" si="0"/>
        <v>44</v>
      </c>
      <c r="B45" s="16">
        <v>200</v>
      </c>
      <c r="C45" s="4" t="s">
        <v>415</v>
      </c>
      <c r="D45" s="96">
        <v>10</v>
      </c>
      <c r="E45" s="58">
        <v>30</v>
      </c>
      <c r="F45" s="146">
        <v>300</v>
      </c>
      <c r="G45" s="41" t="s">
        <v>411</v>
      </c>
      <c r="H45" s="41">
        <v>200000</v>
      </c>
      <c r="I45" s="60">
        <v>45720</v>
      </c>
      <c r="J45" s="60"/>
      <c r="K45" s="60"/>
      <c r="L45" s="60" t="s">
        <v>7</v>
      </c>
      <c r="M45" s="117" t="s">
        <v>409</v>
      </c>
      <c r="N45" s="50">
        <v>5</v>
      </c>
      <c r="O45" s="145" t="str">
        <f>UPPER(Table23[[#This Row],[Game Name]])</f>
        <v xml:space="preserve">50X THE MONEY </v>
      </c>
      <c r="P45" s="145" t="str">
        <f>_xlfn.CONCAT(Table23[[#This Row],[Game '#]]," ","/"," ",Table23[[#This Row],[Game Name]])</f>
        <v xml:space="preserve">200 / 50X THE MONEY </v>
      </c>
      <c r="Q45" s="145" t="str">
        <f>_xlfn.CONCAT(Table23[[#This Row],[Game '#]],";")</f>
        <v>200;</v>
      </c>
      <c r="R45" s="50">
        <v>200</v>
      </c>
      <c r="S45" s="145" t="str">
        <f>_xlfn.CONCAT("#",Table23[[#This Row],[Game '#]]," ","/"," ",Table23[[#This Row],[Game Name]]," ","/"," ","$",Table23[[#This Row],[Price Point]])</f>
        <v>#200 / 50X THE MONEY  / $10</v>
      </c>
    </row>
    <row r="46" spans="1:19" s="50" customFormat="1" ht="12.75" x14ac:dyDescent="0.25">
      <c r="A46" s="20">
        <f t="shared" si="0"/>
        <v>45</v>
      </c>
      <c r="B46" s="16">
        <v>201</v>
      </c>
      <c r="C46" s="14" t="s">
        <v>420</v>
      </c>
      <c r="D46" s="96">
        <v>1</v>
      </c>
      <c r="E46" s="58">
        <v>300</v>
      </c>
      <c r="F46" s="59">
        <v>300</v>
      </c>
      <c r="G46" s="41" t="s">
        <v>421</v>
      </c>
      <c r="H46" s="41">
        <v>500</v>
      </c>
      <c r="I46" s="60">
        <v>45748</v>
      </c>
      <c r="J46" s="60"/>
      <c r="K46" s="60"/>
      <c r="L46" s="60" t="s">
        <v>7</v>
      </c>
      <c r="M46" s="271" t="s">
        <v>424</v>
      </c>
      <c r="N46" s="50">
        <v>14</v>
      </c>
      <c r="O46" s="145" t="str">
        <f>UPPER(Table23[[#This Row],[Game Name]])</f>
        <v>PIGGY BANK BUCKS</v>
      </c>
      <c r="P46" s="145" t="str">
        <f>_xlfn.CONCAT(Table23[[#This Row],[Game '#]]," ","/"," ",Table23[[#This Row],[Game Name]])</f>
        <v>201 / PIGGY BANK BUCKS</v>
      </c>
      <c r="Q46" s="145" t="str">
        <f>_xlfn.CONCAT(Table23[[#This Row],[Game '#]],";")</f>
        <v>201;</v>
      </c>
      <c r="R46" s="50">
        <v>201</v>
      </c>
      <c r="S46" s="145" t="str">
        <f>_xlfn.CONCAT("#",Table23[[#This Row],[Game '#]]," ","/"," ",Table23[[#This Row],[Game Name]]," ","/"," ","$",Table23[[#This Row],[Price Point]])</f>
        <v>#201 / PIGGY BANK BUCKS / $1</v>
      </c>
    </row>
    <row r="47" spans="1:19" s="50" customFormat="1" ht="12.75" x14ac:dyDescent="0.25">
      <c r="A47" s="20">
        <f t="shared" si="0"/>
        <v>46</v>
      </c>
      <c r="B47" s="16">
        <v>202</v>
      </c>
      <c r="C47" s="14" t="s">
        <v>422</v>
      </c>
      <c r="D47" s="96">
        <v>5</v>
      </c>
      <c r="E47" s="58">
        <v>60</v>
      </c>
      <c r="F47" s="59">
        <v>300</v>
      </c>
      <c r="G47" s="41" t="s">
        <v>411</v>
      </c>
      <c r="H47" s="41">
        <v>75000</v>
      </c>
      <c r="I47" s="60">
        <v>45748</v>
      </c>
      <c r="J47" s="60"/>
      <c r="K47" s="60"/>
      <c r="L47" s="60" t="s">
        <v>7</v>
      </c>
      <c r="M47" s="271" t="s">
        <v>425</v>
      </c>
      <c r="N47" s="50">
        <v>8</v>
      </c>
      <c r="O47" s="145" t="str">
        <f>UPPER(Table23[[#This Row],[Game Name]])</f>
        <v>GOLD BAR BINGO</v>
      </c>
      <c r="P47" s="145" t="str">
        <f>_xlfn.CONCAT(Table23[[#This Row],[Game '#]]," ","/"," ",Table23[[#This Row],[Game Name]])</f>
        <v>202 / GOLD BAR BINGO</v>
      </c>
      <c r="Q47" s="145" t="str">
        <f>_xlfn.CONCAT(Table23[[#This Row],[Game '#]],";")</f>
        <v>202;</v>
      </c>
      <c r="R47" s="50">
        <v>202</v>
      </c>
      <c r="S47" s="145" t="str">
        <f>_xlfn.CONCAT("#",Table23[[#This Row],[Game '#]]," ","/"," ",Table23[[#This Row],[Game Name]]," ","/"," ","$",Table23[[#This Row],[Price Point]])</f>
        <v>#202 / GOLD BAR BINGO / $5</v>
      </c>
    </row>
    <row r="48" spans="1:19" s="50" customFormat="1" ht="12.75" x14ac:dyDescent="0.25">
      <c r="A48" s="20">
        <f t="shared" si="0"/>
        <v>47</v>
      </c>
      <c r="B48" s="16">
        <v>203</v>
      </c>
      <c r="C48" s="14" t="s">
        <v>423</v>
      </c>
      <c r="D48" s="96">
        <v>10</v>
      </c>
      <c r="E48" s="58">
        <v>30</v>
      </c>
      <c r="F48" s="59">
        <v>300</v>
      </c>
      <c r="G48" s="41" t="s">
        <v>411</v>
      </c>
      <c r="H48" s="41">
        <v>200000</v>
      </c>
      <c r="I48" s="60">
        <v>45748</v>
      </c>
      <c r="J48" s="60"/>
      <c r="K48" s="60"/>
      <c r="L48" s="60" t="s">
        <v>7</v>
      </c>
      <c r="M48" s="271" t="s">
        <v>426</v>
      </c>
      <c r="N48" s="50">
        <v>4</v>
      </c>
      <c r="O48" s="145" t="str">
        <f>UPPER(Table23[[#This Row],[Game Name]])</f>
        <v>SPECATACULAR RICHES</v>
      </c>
      <c r="P48" s="145" t="str">
        <f>_xlfn.CONCAT(Table23[[#This Row],[Game '#]]," ","/"," ",Table23[[#This Row],[Game Name]])</f>
        <v>203 / SPECATACULAR RICHES</v>
      </c>
      <c r="Q48" s="145" t="str">
        <f>_xlfn.CONCAT(Table23[[#This Row],[Game '#]],";")</f>
        <v>203;</v>
      </c>
      <c r="R48" s="50">
        <v>203</v>
      </c>
      <c r="S48" s="145" t="str">
        <f>_xlfn.CONCAT("#",Table23[[#This Row],[Game '#]]," ","/"," ",Table23[[#This Row],[Game Name]]," ","/"," ","$",Table23[[#This Row],[Price Point]])</f>
        <v>#203 / SPECATACULAR RICHES / $10</v>
      </c>
    </row>
    <row r="49" spans="1:19" s="50" customFormat="1" ht="12.75" x14ac:dyDescent="0.25">
      <c r="A49" s="16">
        <f t="shared" si="0"/>
        <v>48</v>
      </c>
      <c r="B49" s="16">
        <v>205</v>
      </c>
      <c r="C49" s="14" t="s">
        <v>427</v>
      </c>
      <c r="D49" s="96">
        <v>2</v>
      </c>
      <c r="E49" s="58">
        <v>150</v>
      </c>
      <c r="F49" s="59">
        <v>300</v>
      </c>
      <c r="G49" s="41" t="s">
        <v>398</v>
      </c>
      <c r="H49" s="41">
        <v>20000</v>
      </c>
      <c r="I49" s="60">
        <v>45783</v>
      </c>
      <c r="J49" s="60"/>
      <c r="K49" s="60"/>
      <c r="L49" s="60" t="s">
        <v>7</v>
      </c>
      <c r="M49" s="117" t="s">
        <v>430</v>
      </c>
      <c r="N49" s="50">
        <v>92</v>
      </c>
      <c r="O49" s="145" t="str">
        <f>UPPER(Table23[[#This Row],[Game Name]])</f>
        <v>HEAT STROKE</v>
      </c>
      <c r="P49" s="145" t="str">
        <f>_xlfn.CONCAT(Table23[[#This Row],[Game '#]]," ","/"," ",Table23[[#This Row],[Game Name]])</f>
        <v>205 / HEAT STROKE</v>
      </c>
      <c r="Q49" s="145" t="str">
        <f>_xlfn.CONCAT(Table23[[#This Row],[Game '#]],";")</f>
        <v>205;</v>
      </c>
      <c r="R49" s="50">
        <v>205</v>
      </c>
      <c r="S49" s="145" t="str">
        <f>_xlfn.CONCAT("#",Table23[[#This Row],[Game '#]]," ","/"," ",Table23[[#This Row],[Game Name]]," ","/"," ","$",Table23[[#This Row],[Price Point]])</f>
        <v>#205 / HEAT STROKE / $2</v>
      </c>
    </row>
    <row r="50" spans="1:19" s="50" customFormat="1" ht="12.75" x14ac:dyDescent="0.25">
      <c r="A50" s="16">
        <f t="shared" si="0"/>
        <v>49</v>
      </c>
      <c r="B50" s="16">
        <v>206</v>
      </c>
      <c r="C50" s="14" t="s">
        <v>428</v>
      </c>
      <c r="D50" s="96">
        <v>5</v>
      </c>
      <c r="E50" s="58">
        <v>60</v>
      </c>
      <c r="F50" s="59">
        <v>300</v>
      </c>
      <c r="G50" s="41" t="s">
        <v>410</v>
      </c>
      <c r="H50" s="41">
        <v>100000</v>
      </c>
      <c r="I50" s="60">
        <v>45783</v>
      </c>
      <c r="J50" s="60"/>
      <c r="K50" s="60"/>
      <c r="L50" s="60" t="s">
        <v>7</v>
      </c>
      <c r="M50" s="117" t="s">
        <v>431</v>
      </c>
      <c r="N50" s="50">
        <v>93</v>
      </c>
      <c r="O50" s="145" t="str">
        <f>UPPER(Table23[[#This Row],[Game Name]])</f>
        <v>BLAZING HOT BUCKS</v>
      </c>
      <c r="P50" s="145" t="str">
        <f>_xlfn.CONCAT(Table23[[#This Row],[Game '#]]," ","/"," ",Table23[[#This Row],[Game Name]])</f>
        <v>206 / BLAZING HOT BUCKS</v>
      </c>
      <c r="Q50" s="145" t="str">
        <f>_xlfn.CONCAT(Table23[[#This Row],[Game '#]],";")</f>
        <v>206;</v>
      </c>
      <c r="R50" s="50">
        <v>206</v>
      </c>
      <c r="S50" s="145" t="str">
        <f>_xlfn.CONCAT("#",Table23[[#This Row],[Game '#]]," ","/"," ",Table23[[#This Row],[Game Name]]," ","/"," ","$",Table23[[#This Row],[Price Point]])</f>
        <v>#206 / BLAZING HOT BUCKS / $5</v>
      </c>
    </row>
    <row r="51" spans="1:19" s="50" customFormat="1" ht="12.75" x14ac:dyDescent="0.25">
      <c r="A51" s="16">
        <f t="shared" si="0"/>
        <v>50</v>
      </c>
      <c r="B51" s="16">
        <v>207</v>
      </c>
      <c r="C51" s="14" t="s">
        <v>429</v>
      </c>
      <c r="D51" s="96">
        <v>10</v>
      </c>
      <c r="E51" s="58">
        <v>30</v>
      </c>
      <c r="F51" s="59">
        <v>300</v>
      </c>
      <c r="G51" s="41" t="s">
        <v>411</v>
      </c>
      <c r="H51" s="41">
        <v>200000</v>
      </c>
      <c r="I51" s="60">
        <v>45783</v>
      </c>
      <c r="J51" s="60"/>
      <c r="K51" s="60"/>
      <c r="L51" s="60" t="s">
        <v>7</v>
      </c>
      <c r="M51" s="117" t="s">
        <v>432</v>
      </c>
      <c r="N51" s="50">
        <v>94</v>
      </c>
      <c r="O51" s="145" t="str">
        <f>UPPER(Table23[[#This Row],[Game Name]])</f>
        <v>RED HOT CASH</v>
      </c>
      <c r="P51" s="145" t="str">
        <f>_xlfn.CONCAT(Table23[[#This Row],[Game '#]]," ","/"," ",Table23[[#This Row],[Game Name]])</f>
        <v>207 / RED HOT CASH</v>
      </c>
      <c r="Q51" s="145" t="str">
        <f>_xlfn.CONCAT(Table23[[#This Row],[Game '#]],";")</f>
        <v>207;</v>
      </c>
      <c r="R51" s="50">
        <v>207</v>
      </c>
      <c r="S51" s="145" t="str">
        <f>_xlfn.CONCAT("#",Table23[[#This Row],[Game '#]]," ","/"," ",Table23[[#This Row],[Game Name]]," ","/"," ","$",Table23[[#This Row],[Price Point]])</f>
        <v>#207 / RED HOT CASH / $10</v>
      </c>
    </row>
    <row r="52" spans="1:19" s="64" customFormat="1" ht="12.75" x14ac:dyDescent="0.25">
      <c r="A52" s="20"/>
      <c r="B52" s="89">
        <v>208</v>
      </c>
      <c r="C52" s="135" t="s">
        <v>15</v>
      </c>
      <c r="D52" s="98">
        <v>1</v>
      </c>
      <c r="E52" s="74">
        <v>300</v>
      </c>
      <c r="F52" s="221">
        <v>300</v>
      </c>
      <c r="G52" s="44" t="s">
        <v>421</v>
      </c>
      <c r="H52" s="44">
        <v>5000</v>
      </c>
      <c r="I52" s="71">
        <v>45811</v>
      </c>
      <c r="J52" s="71"/>
      <c r="K52" s="148"/>
      <c r="L52" s="60" t="s">
        <v>322</v>
      </c>
      <c r="M52" s="222" t="s">
        <v>434</v>
      </c>
      <c r="N52" s="50"/>
      <c r="O52" s="118" t="str">
        <f>UPPER(Table23[[#This Row],[Game Name]])</f>
        <v>DOUBLE DOUBLER</v>
      </c>
      <c r="P52" s="121" t="str">
        <f>_xlfn.CONCAT(Table23[[#This Row],[Game '#]]," ","/"," ",Table23[[#This Row],[Game Name]])</f>
        <v>208 / DOUBLE DOUBLER</v>
      </c>
      <c r="Q52" s="125" t="str">
        <f>_xlfn.CONCAT(Table23[[#This Row],[Game '#]],";")</f>
        <v>208;</v>
      </c>
      <c r="S52" s="118" t="str">
        <f>_xlfn.CONCAT("#",Table23[[#This Row],[Game '#]]," ","/"," ",Table23[[#This Row],[Game Name]]," ","/"," ","$",Table23[[#This Row],[Price Point]])</f>
        <v>#208 / DOUBLE DOUBLER / $1</v>
      </c>
    </row>
    <row r="53" spans="1:19" s="64" customFormat="1" ht="12.75" x14ac:dyDescent="0.25">
      <c r="A53" s="20"/>
      <c r="B53" s="89">
        <v>209</v>
      </c>
      <c r="C53" s="135" t="s">
        <v>124</v>
      </c>
      <c r="D53" s="98">
        <v>5</v>
      </c>
      <c r="E53" s="74">
        <v>60</v>
      </c>
      <c r="F53" s="221">
        <v>300</v>
      </c>
      <c r="G53" s="44" t="s">
        <v>410</v>
      </c>
      <c r="H53" s="44">
        <v>100000</v>
      </c>
      <c r="I53" s="71">
        <v>45811</v>
      </c>
      <c r="J53" s="71"/>
      <c r="K53" s="148"/>
      <c r="L53" s="60" t="s">
        <v>322</v>
      </c>
      <c r="M53" s="222" t="s">
        <v>435</v>
      </c>
      <c r="N53" s="50"/>
      <c r="O53" s="118" t="str">
        <f>UPPER(Table23[[#This Row],[Game Name]])</f>
        <v>GOLD RUSH</v>
      </c>
      <c r="P53" s="121" t="str">
        <f>_xlfn.CONCAT(Table23[[#This Row],[Game '#]]," ","/"," ",Table23[[#This Row],[Game Name]])</f>
        <v>209 / GOLD RUSH</v>
      </c>
      <c r="Q53" s="125" t="str">
        <f>_xlfn.CONCAT(Table23[[#This Row],[Game '#]],";")</f>
        <v>209;</v>
      </c>
      <c r="S53" s="118" t="str">
        <f>_xlfn.CONCAT("#",Table23[[#This Row],[Game '#]]," ","/"," ",Table23[[#This Row],[Game Name]]," ","/"," ","$",Table23[[#This Row],[Price Point]])</f>
        <v>#209 / GOLD RUSH / $5</v>
      </c>
    </row>
    <row r="54" spans="1:19" s="64" customFormat="1" ht="12.75" x14ac:dyDescent="0.25">
      <c r="A54" s="20"/>
      <c r="B54" s="89">
        <v>210</v>
      </c>
      <c r="C54" s="135" t="s">
        <v>436</v>
      </c>
      <c r="D54" s="98">
        <v>20</v>
      </c>
      <c r="E54" s="74">
        <v>30</v>
      </c>
      <c r="F54" s="221">
        <v>600</v>
      </c>
      <c r="G54" s="44" t="s">
        <v>402</v>
      </c>
      <c r="H54" s="44">
        <v>500000</v>
      </c>
      <c r="I54" s="71">
        <v>45811</v>
      </c>
      <c r="J54" s="71"/>
      <c r="K54" s="148"/>
      <c r="L54" s="60" t="s">
        <v>322</v>
      </c>
      <c r="M54" s="222" t="s">
        <v>437</v>
      </c>
      <c r="N54" s="50"/>
      <c r="O54" s="118" t="str">
        <f>UPPER(Table23[[#This Row],[Game Name]])</f>
        <v>$500,000 EXTREME CASH</v>
      </c>
      <c r="P54" s="121" t="str">
        <f>_xlfn.CONCAT(Table23[[#This Row],[Game '#]]," ","/"," ",Table23[[#This Row],[Game Name]])</f>
        <v>210 / $500,000 EXTREME CASH</v>
      </c>
      <c r="Q54" s="125" t="str">
        <f>_xlfn.CONCAT(Table23[[#This Row],[Game '#]],";")</f>
        <v>210;</v>
      </c>
      <c r="S54" s="118" t="str">
        <f>_xlfn.CONCAT("#",Table23[[#This Row],[Game '#]]," ","/"," ",Table23[[#This Row],[Game Name]]," ","/"," ","$",Table23[[#This Row],[Price Point]])</f>
        <v>#210 / $500,000 EXTREME CASH / $20</v>
      </c>
    </row>
    <row r="55" spans="1:19" s="64" customFormat="1" ht="12.75" x14ac:dyDescent="0.25">
      <c r="A55" s="259"/>
      <c r="B55" s="260">
        <v>211</v>
      </c>
      <c r="C55" s="261" t="s">
        <v>440</v>
      </c>
      <c r="D55" s="262">
        <v>2</v>
      </c>
      <c r="E55" s="263">
        <v>150</v>
      </c>
      <c r="F55" s="264">
        <v>300</v>
      </c>
      <c r="G55" s="265" t="s">
        <v>398</v>
      </c>
      <c r="H55" s="265">
        <v>25000</v>
      </c>
      <c r="I55" s="233">
        <v>45839</v>
      </c>
      <c r="J55" s="233"/>
      <c r="K55" s="266"/>
      <c r="L55" s="71" t="s">
        <v>438</v>
      </c>
      <c r="M55" s="242" t="s">
        <v>442</v>
      </c>
      <c r="N55" s="267"/>
      <c r="O55" s="239" t="str">
        <f>UPPER(Table23[[#This Row],[Game Name]])</f>
        <v>$25,000 MAD MONEY</v>
      </c>
      <c r="P55" s="268" t="str">
        <f>_xlfn.CONCAT(Table23[[#This Row],[Game '#]]," ","/"," ",Table23[[#This Row],[Game Name]])</f>
        <v>211 / $25,000 MAD MONEY</v>
      </c>
      <c r="Q55" s="239" t="str">
        <f>_xlfn.CONCAT(Table23[[#This Row],[Game '#]],";")</f>
        <v>211;</v>
      </c>
      <c r="R55" s="269"/>
      <c r="S55" s="270" t="str">
        <f>_xlfn.CONCAT("#",Table23[[#This Row],[Game '#]]," ","/"," ",Table23[[#This Row],[Game Name]]," ","/"," ","$",Table23[[#This Row],[Price Point]])</f>
        <v>#211 / $25,000 MAD MONEY / $2</v>
      </c>
    </row>
    <row r="56" spans="1:19" s="64" customFormat="1" ht="12.75" x14ac:dyDescent="0.25">
      <c r="A56" s="226"/>
      <c r="B56" s="227">
        <v>188</v>
      </c>
      <c r="C56" s="228" t="s">
        <v>444</v>
      </c>
      <c r="D56" s="229">
        <v>5</v>
      </c>
      <c r="E56" s="230">
        <v>60</v>
      </c>
      <c r="F56" s="231">
        <v>300</v>
      </c>
      <c r="G56" s="232" t="s">
        <v>410</v>
      </c>
      <c r="H56" s="232">
        <v>100000</v>
      </c>
      <c r="I56" s="233">
        <v>45839</v>
      </c>
      <c r="J56" s="234"/>
      <c r="K56" s="235"/>
      <c r="L56" s="71" t="s">
        <v>438</v>
      </c>
      <c r="M56" s="242" t="s">
        <v>371</v>
      </c>
      <c r="N56" s="236"/>
      <c r="O56" s="237" t="str">
        <f>UPPER(Table23[[#This Row],[Game Name]])</f>
        <v>5X THE CASH</v>
      </c>
      <c r="P56" s="238" t="str">
        <f>_xlfn.CONCAT(Table23[[#This Row],[Game '#]]," ","/"," ",Table23[[#This Row],[Game Name]])</f>
        <v>188 / 5X THE CASH</v>
      </c>
      <c r="Q56" s="239" t="str">
        <f>_xlfn.CONCAT(Table23[[#This Row],[Game '#]],";")</f>
        <v>188;</v>
      </c>
      <c r="R56" s="240"/>
      <c r="S56" s="241" t="str">
        <f>_xlfn.CONCAT("#",Table23[[#This Row],[Game '#]]," ","/"," ",Table23[[#This Row],[Game Name]]," ","/"," ","$",Table23[[#This Row],[Price Point]])</f>
        <v>#188 / 5X THE CASH / $5</v>
      </c>
    </row>
    <row r="57" spans="1:19" s="64" customFormat="1" ht="12.75" x14ac:dyDescent="0.25">
      <c r="A57" s="259"/>
      <c r="B57" s="260">
        <v>212</v>
      </c>
      <c r="C57" s="261" t="s">
        <v>441</v>
      </c>
      <c r="D57" s="262">
        <v>10</v>
      </c>
      <c r="E57" s="263">
        <v>30</v>
      </c>
      <c r="F57" s="264">
        <v>300</v>
      </c>
      <c r="G57" s="265" t="s">
        <v>411</v>
      </c>
      <c r="H57" s="265">
        <v>200000</v>
      </c>
      <c r="I57" s="233">
        <v>45839</v>
      </c>
      <c r="J57" s="233"/>
      <c r="K57" s="266"/>
      <c r="L57" s="71" t="s">
        <v>438</v>
      </c>
      <c r="M57" s="242" t="s">
        <v>443</v>
      </c>
      <c r="N57" s="267"/>
      <c r="O57" s="239" t="str">
        <f>UPPER(Table23[[#This Row],[Game Name]])</f>
        <v>TRIPLE RED 777</v>
      </c>
      <c r="P57" s="268" t="str">
        <f>_xlfn.CONCAT(Table23[[#This Row],[Game '#]]," ","/"," ",Table23[[#This Row],[Game Name]])</f>
        <v>212 / TRIPLE RED 777</v>
      </c>
      <c r="Q57" s="239" t="str">
        <f>_xlfn.CONCAT(Table23[[#This Row],[Game '#]],";")</f>
        <v>212;</v>
      </c>
      <c r="R57" s="269"/>
      <c r="S57" s="270" t="str">
        <f>_xlfn.CONCAT("#",Table23[[#This Row],[Game '#]]," ","/"," ",Table23[[#This Row],[Game Name]]," ","/"," ","$",Table23[[#This Row],[Price Point]])</f>
        <v>#212 / TRIPLE RED 777 / $10</v>
      </c>
    </row>
    <row r="58" spans="1:19" ht="12.75" x14ac:dyDescent="0.25">
      <c r="A58" s="23"/>
      <c r="B58" s="23">
        <v>84</v>
      </c>
      <c r="C58" s="33" t="s">
        <v>170</v>
      </c>
      <c r="D58" s="101">
        <v>10</v>
      </c>
      <c r="E58" s="25">
        <v>30</v>
      </c>
      <c r="F58" s="27">
        <v>300</v>
      </c>
      <c r="G58" s="30" t="s">
        <v>411</v>
      </c>
      <c r="H58" s="30">
        <v>200000</v>
      </c>
      <c r="I58" s="29">
        <v>44565</v>
      </c>
      <c r="J58" s="29">
        <v>45846</v>
      </c>
      <c r="K58" s="29">
        <v>45936</v>
      </c>
      <c r="L58" s="215" t="s">
        <v>298</v>
      </c>
      <c r="M58" s="25" t="s">
        <v>173</v>
      </c>
      <c r="N58" s="50">
        <v>66</v>
      </c>
      <c r="O58" s="120" t="str">
        <f>UPPER(Table23[[#This Row],[Game Name]])</f>
        <v>WIN IT ALL</v>
      </c>
      <c r="P58" s="120" t="str">
        <f>_xlfn.CONCAT(Table23[[#This Row],[Game '#]]," ","/"," ",Table23[[#This Row],[Game Name]])</f>
        <v>84 / WIN IT ALL</v>
      </c>
      <c r="Q58" s="120" t="str">
        <f>_xlfn.CONCAT(Table23[[#This Row],[Game '#]],";")</f>
        <v>84;</v>
      </c>
      <c r="R58" s="24"/>
      <c r="S58" s="120" t="str">
        <f>_xlfn.CONCAT("#",Table23[[#This Row],[Game '#]]," ","/"," ",Table23[[#This Row],[Game Name]]," ","/"," ","$",Table23[[#This Row],[Price Point]])</f>
        <v>#84 / WIN IT ALL / $10</v>
      </c>
    </row>
    <row r="59" spans="1:19" ht="12.75" customHeight="1" x14ac:dyDescent="0.2">
      <c r="A59" s="76"/>
      <c r="B59" s="76">
        <v>99</v>
      </c>
      <c r="C59" s="1" t="s">
        <v>203</v>
      </c>
      <c r="D59" s="100">
        <v>10</v>
      </c>
      <c r="E59" s="77">
        <v>30</v>
      </c>
      <c r="F59" s="37">
        <v>300</v>
      </c>
      <c r="G59" s="35" t="s">
        <v>411</v>
      </c>
      <c r="H59" s="37">
        <v>100000</v>
      </c>
      <c r="I59" s="70">
        <v>44719</v>
      </c>
      <c r="J59" s="29">
        <v>45846</v>
      </c>
      <c r="K59" s="29">
        <v>45936</v>
      </c>
      <c r="L59" s="215" t="s">
        <v>298</v>
      </c>
      <c r="M59" s="279" t="s">
        <v>199</v>
      </c>
      <c r="N59" s="50">
        <v>63</v>
      </c>
      <c r="O59" s="121" t="str">
        <f>UPPER(Table23[[#This Row],[Game Name]])</f>
        <v>CASH WINFALL</v>
      </c>
      <c r="P59" s="121" t="str">
        <f>_xlfn.CONCAT(Table23[[#This Row],[Game '#]]," ","/"," ",Table23[[#This Row],[Game Name]])</f>
        <v>99 / CASH WINFALL</v>
      </c>
      <c r="Q59" s="147" t="str">
        <f>_xlfn.CONCAT(Table23[[#This Row],[Game '#]],";")</f>
        <v>99;</v>
      </c>
      <c r="R59" s="224"/>
      <c r="S59" s="121" t="str">
        <f>_xlfn.CONCAT("#",Table23[[#This Row],[Game '#]]," ","/"," ",Table23[[#This Row],[Game Name]]," ","/"," ","$",Table23[[#This Row],[Price Point]])</f>
        <v>#99 / CASH WINFALL / $10</v>
      </c>
    </row>
    <row r="60" spans="1:19" ht="12.75" x14ac:dyDescent="0.25">
      <c r="A60" s="89"/>
      <c r="B60" s="23">
        <v>137</v>
      </c>
      <c r="C60" s="274" t="s">
        <v>313</v>
      </c>
      <c r="D60" s="101">
        <v>5</v>
      </c>
      <c r="E60" s="25">
        <v>60</v>
      </c>
      <c r="F60" s="27">
        <v>300</v>
      </c>
      <c r="G60" s="30" t="s">
        <v>410</v>
      </c>
      <c r="H60" s="30">
        <v>100000</v>
      </c>
      <c r="I60" s="208">
        <v>45289</v>
      </c>
      <c r="J60" s="29">
        <v>45846</v>
      </c>
      <c r="K60" s="29">
        <v>45936</v>
      </c>
      <c r="L60" s="215" t="s">
        <v>298</v>
      </c>
      <c r="M60" s="283" t="s">
        <v>310</v>
      </c>
      <c r="N60" s="50">
        <v>56</v>
      </c>
      <c r="O60" s="121" t="str">
        <f>UPPER(Table23[[#This Row],[Game Name]])</f>
        <v>CASH BLAST</v>
      </c>
      <c r="P60" s="121" t="str">
        <f>_xlfn.CONCAT(Table23[[#This Row],[Game '#]]," ","/"," ",Table23[[#This Row],[Game Name]])</f>
        <v>137 / CASH BLAST</v>
      </c>
      <c r="Q60" s="147" t="str">
        <f>_xlfn.CONCAT(Table23[[#This Row],[Game '#]],";")</f>
        <v>137;</v>
      </c>
      <c r="R60" s="224"/>
      <c r="S60" s="121" t="str">
        <f>_xlfn.CONCAT("#",Table23[[#This Row],[Game '#]]," ","/"," ",Table23[[#This Row],[Game Name]]," ","/"," ","$",Table23[[#This Row],[Price Point]])</f>
        <v>#137 / CASH BLAST / $5</v>
      </c>
    </row>
    <row r="61" spans="1:19" ht="12.75" x14ac:dyDescent="0.25">
      <c r="A61" s="89"/>
      <c r="B61" s="23">
        <v>148</v>
      </c>
      <c r="C61" s="2" t="s">
        <v>294</v>
      </c>
      <c r="D61" s="101">
        <v>5</v>
      </c>
      <c r="E61" s="25">
        <v>60</v>
      </c>
      <c r="F61" s="277">
        <v>300</v>
      </c>
      <c r="G61" s="30" t="s">
        <v>398</v>
      </c>
      <c r="H61" s="27">
        <v>75000</v>
      </c>
      <c r="I61" s="29">
        <v>45202</v>
      </c>
      <c r="J61" s="29">
        <v>45846</v>
      </c>
      <c r="K61" s="29">
        <v>45936</v>
      </c>
      <c r="L61" s="215" t="s">
        <v>298</v>
      </c>
      <c r="M61" s="23" t="s">
        <v>291</v>
      </c>
      <c r="N61" s="50">
        <v>57</v>
      </c>
      <c r="O61" s="121" t="str">
        <f>UPPER(Table23[[#This Row],[Game Name]])</f>
        <v>BONUS CASHWORD</v>
      </c>
      <c r="P61" s="121" t="str">
        <f>_xlfn.CONCAT(Table23[[#This Row],[Game '#]]," ","/"," ",Table23[[#This Row],[Game Name]])</f>
        <v>148 / BONUS CASHWORD</v>
      </c>
      <c r="Q61" s="147" t="str">
        <f>_xlfn.CONCAT(Table23[[#This Row],[Game '#]],";")</f>
        <v>148;</v>
      </c>
      <c r="R61" s="224"/>
      <c r="S61" s="121" t="str">
        <f>_xlfn.CONCAT("#",Table23[[#This Row],[Game '#]]," ","/"," ",Table23[[#This Row],[Game Name]]," ","/"," ","$",Table23[[#This Row],[Price Point]])</f>
        <v>#148 / BONUS CASHWORD / $5</v>
      </c>
    </row>
    <row r="62" spans="1:19" ht="12.75" customHeight="1" x14ac:dyDescent="0.25">
      <c r="A62" s="23"/>
      <c r="B62" s="23">
        <v>154</v>
      </c>
      <c r="C62" s="197" t="s">
        <v>304</v>
      </c>
      <c r="D62" s="101">
        <v>10</v>
      </c>
      <c r="E62" s="25">
        <v>30</v>
      </c>
      <c r="F62" s="27">
        <v>300</v>
      </c>
      <c r="G62" s="30" t="s">
        <v>411</v>
      </c>
      <c r="H62" s="30">
        <v>200000</v>
      </c>
      <c r="I62" s="29">
        <v>45265</v>
      </c>
      <c r="J62" s="29">
        <v>45846</v>
      </c>
      <c r="K62" s="29">
        <v>45936</v>
      </c>
      <c r="L62" s="215" t="s">
        <v>298</v>
      </c>
      <c r="M62" s="217" t="s">
        <v>307</v>
      </c>
      <c r="N62" s="50">
        <v>58</v>
      </c>
      <c r="O62" s="120" t="str">
        <f>UPPER(Table23[[#This Row],[Game Name]])</f>
        <v>HAMILTON</v>
      </c>
      <c r="P62" s="120" t="str">
        <f>_xlfn.CONCAT(Table23[[#This Row],[Game '#]]," ","/"," ",Table23[[#This Row],[Game Name]])</f>
        <v>154 / HAMILTON</v>
      </c>
      <c r="Q62" s="120" t="str">
        <f>_xlfn.CONCAT(Table23[[#This Row],[Game '#]],";")</f>
        <v>154;</v>
      </c>
      <c r="R62" s="24"/>
      <c r="S62" s="120" t="str">
        <f>_xlfn.CONCAT("#",Table23[[#This Row],[Game '#]]," ","/"," ",Table23[[#This Row],[Game Name]]," ","/"," ","$",Table23[[#This Row],[Price Point]])</f>
        <v>#154 / HAMILTON / $10</v>
      </c>
    </row>
    <row r="63" spans="1:19" s="72" customFormat="1" ht="12.75" customHeight="1" x14ac:dyDescent="0.25">
      <c r="A63" s="23"/>
      <c r="B63" s="23">
        <v>165</v>
      </c>
      <c r="C63" s="2" t="s">
        <v>328</v>
      </c>
      <c r="D63" s="101">
        <v>10</v>
      </c>
      <c r="E63" s="25">
        <v>30</v>
      </c>
      <c r="F63" s="27">
        <v>300</v>
      </c>
      <c r="G63" s="30" t="s">
        <v>398</v>
      </c>
      <c r="H63" s="27">
        <v>200000</v>
      </c>
      <c r="I63" s="29">
        <v>45356</v>
      </c>
      <c r="J63" s="29">
        <v>45846</v>
      </c>
      <c r="K63" s="29">
        <v>45936</v>
      </c>
      <c r="L63" s="215" t="s">
        <v>298</v>
      </c>
      <c r="M63" s="69" t="s">
        <v>325</v>
      </c>
      <c r="N63" s="50">
        <v>90</v>
      </c>
      <c r="O63" s="120" t="str">
        <f>UPPER(Table23[[#This Row],[Game Name]])</f>
        <v>100X CASH BLITZ</v>
      </c>
      <c r="P63" s="120" t="str">
        <f>_xlfn.CONCAT(Table23[[#This Row],[Game '#]]," ","/"," ",Table23[[#This Row],[Game Name]])</f>
        <v>165 / 100X CASH BLITZ</v>
      </c>
      <c r="Q63" s="120" t="str">
        <f>_xlfn.CONCAT(Table23[[#This Row],[Game '#]],";")</f>
        <v>165;</v>
      </c>
      <c r="R63" s="24"/>
      <c r="S63" s="120" t="str">
        <f>_xlfn.CONCAT("#",Table23[[#This Row],[Game '#]]," ","/"," ",Table23[[#This Row],[Game Name]]," ","/"," ","$",Table23[[#This Row],[Price Point]])</f>
        <v>#165 / 100X CASH BLITZ / $10</v>
      </c>
    </row>
    <row r="64" spans="1:19" ht="12.75" x14ac:dyDescent="0.25">
      <c r="A64" s="23"/>
      <c r="B64" s="23">
        <v>170</v>
      </c>
      <c r="C64" s="22" t="s">
        <v>342</v>
      </c>
      <c r="D64" s="101">
        <v>5</v>
      </c>
      <c r="E64" s="25">
        <v>60</v>
      </c>
      <c r="F64" s="27">
        <v>300</v>
      </c>
      <c r="G64" s="30" t="s">
        <v>398</v>
      </c>
      <c r="H64" s="30">
        <v>100000</v>
      </c>
      <c r="I64" s="29">
        <v>45419</v>
      </c>
      <c r="J64" s="29">
        <v>45846</v>
      </c>
      <c r="K64" s="29">
        <v>45936</v>
      </c>
      <c r="L64" s="215" t="s">
        <v>298</v>
      </c>
      <c r="M64" s="69" t="s">
        <v>338</v>
      </c>
      <c r="N64" s="50">
        <v>52</v>
      </c>
      <c r="O64" s="120" t="str">
        <f>UPPER(Table23[[#This Row],[Game Name]])</f>
        <v>MONEY MAKER</v>
      </c>
      <c r="P64" s="120" t="str">
        <f>_xlfn.CONCAT(Table23[[#This Row],[Game '#]]," ","/"," ",Table23[[#This Row],[Game Name]])</f>
        <v>170 / MONEY MAKER</v>
      </c>
      <c r="Q64" s="120" t="str">
        <f>_xlfn.CONCAT(Table23[[#This Row],[Game '#]],";")</f>
        <v>170;</v>
      </c>
      <c r="R64" s="24"/>
      <c r="S64" s="120" t="str">
        <f>_xlfn.CONCAT("#",Table23[[#This Row],[Game '#]]," ","/"," ",Table23[[#This Row],[Game Name]]," ","/"," ","$",Table23[[#This Row],[Price Point]])</f>
        <v>#170 / MONEY MAKER / $5</v>
      </c>
    </row>
    <row r="65" spans="1:19" ht="12.75" x14ac:dyDescent="0.25">
      <c r="A65" s="23"/>
      <c r="B65" s="23">
        <v>178</v>
      </c>
      <c r="C65" s="196" t="s">
        <v>358</v>
      </c>
      <c r="D65" s="101">
        <v>1</v>
      </c>
      <c r="E65" s="25">
        <v>300</v>
      </c>
      <c r="F65" s="27">
        <v>300</v>
      </c>
      <c r="G65" s="30" t="s">
        <v>398</v>
      </c>
      <c r="H65" s="30">
        <v>5000</v>
      </c>
      <c r="I65" s="29">
        <v>45510</v>
      </c>
      <c r="J65" s="29">
        <v>45846</v>
      </c>
      <c r="K65" s="29">
        <v>45936</v>
      </c>
      <c r="L65" s="215" t="s">
        <v>298</v>
      </c>
      <c r="M65" s="69" t="s">
        <v>355</v>
      </c>
      <c r="N65" s="50">
        <v>91</v>
      </c>
      <c r="O65" s="120" t="str">
        <f>UPPER(Table23[[#This Row],[Game Name]])</f>
        <v>WINNER WINNER CHICKEN DINNER</v>
      </c>
      <c r="P65" s="120" t="str">
        <f>_xlfn.CONCAT(Table23[[#This Row],[Game '#]]," ","/"," ",Table23[[#This Row],[Game Name]])</f>
        <v>178 / WINNER WINNER CHICKEN DINNER</v>
      </c>
      <c r="Q65" s="120" t="str">
        <f>_xlfn.CONCAT(Table23[[#This Row],[Game '#]],";")</f>
        <v>178;</v>
      </c>
      <c r="R65" s="24"/>
      <c r="S65" s="120" t="str">
        <f>_xlfn.CONCAT("#",Table23[[#This Row],[Game '#]]," ","/"," ",Table23[[#This Row],[Game Name]]," ","/"," ","$",Table23[[#This Row],[Price Point]])</f>
        <v>#178 / WINNER WINNER CHICKEN DINNER / $1</v>
      </c>
    </row>
    <row r="66" spans="1:19" ht="12.75" x14ac:dyDescent="0.25">
      <c r="A66" s="23"/>
      <c r="B66" s="23">
        <v>86</v>
      </c>
      <c r="C66" s="2" t="s">
        <v>17</v>
      </c>
      <c r="D66" s="101">
        <v>3</v>
      </c>
      <c r="E66" s="25">
        <v>100</v>
      </c>
      <c r="F66" s="27">
        <v>300</v>
      </c>
      <c r="G66" s="30" t="s">
        <v>410</v>
      </c>
      <c r="H66" s="27">
        <v>30000</v>
      </c>
      <c r="I66" s="29">
        <v>44743</v>
      </c>
      <c r="J66" s="29"/>
      <c r="K66" s="29"/>
      <c r="L66" s="215" t="s">
        <v>220</v>
      </c>
      <c r="M66" s="217" t="s">
        <v>201</v>
      </c>
      <c r="N66" s="50">
        <v>53</v>
      </c>
      <c r="O66" s="120" t="str">
        <f>UPPER(Table23[[#This Row],[Game Name]])</f>
        <v>CROSSWORD</v>
      </c>
      <c r="P66" s="120" t="str">
        <f>_xlfn.CONCAT(Table23[[#This Row],[Game '#]]," ","/"," ",Table23[[#This Row],[Game Name]])</f>
        <v>86 / CROSSWORD</v>
      </c>
      <c r="Q66" s="120" t="str">
        <f>_xlfn.CONCAT(Table23[[#This Row],[Game '#]],";")</f>
        <v>86;</v>
      </c>
      <c r="R66" s="24"/>
      <c r="S66" s="120" t="str">
        <f>_xlfn.CONCAT("#",Table23[[#This Row],[Game '#]]," ","/"," ",Table23[[#This Row],[Game Name]]," ","/"," ","$",Table23[[#This Row],[Price Point]])</f>
        <v>#86 / CROSSWORD / $3</v>
      </c>
    </row>
    <row r="67" spans="1:19" s="72" customFormat="1" ht="12.75" x14ac:dyDescent="0.25">
      <c r="A67" s="23"/>
      <c r="B67" s="23">
        <v>91</v>
      </c>
      <c r="C67" s="276" t="s">
        <v>186</v>
      </c>
      <c r="D67" s="101">
        <v>10</v>
      </c>
      <c r="E67" s="25">
        <v>30</v>
      </c>
      <c r="F67" s="27">
        <v>300</v>
      </c>
      <c r="G67" s="30" t="s">
        <v>411</v>
      </c>
      <c r="H67" s="30">
        <v>200000</v>
      </c>
      <c r="I67" s="29">
        <v>44621</v>
      </c>
      <c r="J67" s="29"/>
      <c r="K67" s="29"/>
      <c r="L67" s="215" t="s">
        <v>220</v>
      </c>
      <c r="M67" s="287" t="s">
        <v>181</v>
      </c>
      <c r="N67" s="50">
        <v>44</v>
      </c>
      <c r="O67" s="120" t="str">
        <f>UPPER(Table23[[#This Row],[Game Name]])</f>
        <v>BLISTERING HOT 7S</v>
      </c>
      <c r="P67" s="120" t="str">
        <f>_xlfn.CONCAT(Table23[[#This Row],[Game '#]]," ","/"," ",Table23[[#This Row],[Game Name]])</f>
        <v>91 / BLISTERING HOT 7S</v>
      </c>
      <c r="Q67" s="120" t="str">
        <f>_xlfn.CONCAT(Table23[[#This Row],[Game '#]],";")</f>
        <v>91;</v>
      </c>
      <c r="R67" s="24"/>
      <c r="S67" s="120" t="str">
        <f>_xlfn.CONCAT("#",Table23[[#This Row],[Game '#]]," ","/"," ",Table23[[#This Row],[Game Name]]," ","/"," ","$",Table23[[#This Row],[Price Point]])</f>
        <v>#91 / BLISTERING HOT 7S / $10</v>
      </c>
    </row>
    <row r="68" spans="1:19" ht="12.75" x14ac:dyDescent="0.25">
      <c r="A68" s="76"/>
      <c r="B68" s="76">
        <v>92</v>
      </c>
      <c r="C68" s="273" t="s">
        <v>192</v>
      </c>
      <c r="D68" s="99">
        <v>2</v>
      </c>
      <c r="E68" s="77">
        <v>150</v>
      </c>
      <c r="F68" s="37">
        <v>300</v>
      </c>
      <c r="G68" s="45" t="s">
        <v>398</v>
      </c>
      <c r="H68" s="45">
        <v>25000</v>
      </c>
      <c r="I68" s="70">
        <v>44656</v>
      </c>
      <c r="J68" s="70"/>
      <c r="K68" s="70"/>
      <c r="L68" s="216" t="s">
        <v>220</v>
      </c>
      <c r="M68" s="281" t="s">
        <v>187</v>
      </c>
      <c r="N68" s="50">
        <v>67</v>
      </c>
      <c r="O68" s="121" t="str">
        <f>UPPER(Table23[[#This Row],[Game Name]])</f>
        <v>$25,000 SPECTACULAR</v>
      </c>
      <c r="P68" s="121" t="str">
        <f>_xlfn.CONCAT(Table23[[#This Row],[Game '#]]," ","/"," ",Table23[[#This Row],[Game Name]])</f>
        <v>92 / $25,000 SPECTACULAR</v>
      </c>
      <c r="Q68" s="147" t="str">
        <f>_xlfn.CONCAT(Table23[[#This Row],[Game '#]],";")</f>
        <v>92;</v>
      </c>
      <c r="R68" s="224"/>
      <c r="S68" s="121" t="str">
        <f>_xlfn.CONCAT("#",Table23[[#This Row],[Game '#]]," ","/"," ",Table23[[#This Row],[Game Name]]," ","/"," ","$",Table23[[#This Row],[Price Point]])</f>
        <v>#92 / $25,000 SPECTACULAR / $2</v>
      </c>
    </row>
    <row r="69" spans="1:19" ht="12.75" x14ac:dyDescent="0.25">
      <c r="A69" s="23"/>
      <c r="B69" s="23">
        <v>97</v>
      </c>
      <c r="C69" s="2" t="s">
        <v>221</v>
      </c>
      <c r="D69" s="93">
        <v>2</v>
      </c>
      <c r="E69" s="25">
        <v>150</v>
      </c>
      <c r="F69" s="31">
        <v>300</v>
      </c>
      <c r="G69" s="26" t="s">
        <v>398</v>
      </c>
      <c r="H69" s="27">
        <v>20000</v>
      </c>
      <c r="I69" s="28">
        <v>44719</v>
      </c>
      <c r="J69" s="28"/>
      <c r="K69" s="29"/>
      <c r="L69" s="216" t="s">
        <v>220</v>
      </c>
      <c r="M69" s="285" t="s">
        <v>197</v>
      </c>
      <c r="N69" s="50">
        <v>62</v>
      </c>
      <c r="O69" s="121" t="str">
        <f>UPPER(Table23[[#This Row],[Game Name]])</f>
        <v>SUMMER LUCKY TIMES 5</v>
      </c>
      <c r="P69" s="121" t="str">
        <f>_xlfn.CONCAT(Table23[[#This Row],[Game '#]]," ","/"," ",Table23[[#This Row],[Game Name]])</f>
        <v>97 / SUMMER LUCKY TIMES 5</v>
      </c>
      <c r="Q69" s="147" t="str">
        <f>_xlfn.CONCAT(Table23[[#This Row],[Game '#]],";")</f>
        <v>97;</v>
      </c>
      <c r="R69" s="224"/>
      <c r="S69" s="121" t="str">
        <f>_xlfn.CONCAT("#",Table23[[#This Row],[Game '#]]," ","/"," ",Table23[[#This Row],[Game Name]]," ","/"," ","$",Table23[[#This Row],[Price Point]])</f>
        <v>#97 / SUMMER LUCKY TIMES 5 / $2</v>
      </c>
    </row>
    <row r="70" spans="1:19" ht="12.75" x14ac:dyDescent="0.25">
      <c r="A70" s="76"/>
      <c r="B70" s="76">
        <v>109</v>
      </c>
      <c r="C70" s="275" t="s">
        <v>230</v>
      </c>
      <c r="D70" s="99">
        <v>2</v>
      </c>
      <c r="E70" s="77">
        <v>150</v>
      </c>
      <c r="F70" s="37">
        <v>300</v>
      </c>
      <c r="G70" s="45" t="s">
        <v>398</v>
      </c>
      <c r="H70" s="45">
        <v>15000</v>
      </c>
      <c r="I70" s="70">
        <v>44838</v>
      </c>
      <c r="J70" s="70"/>
      <c r="K70" s="70"/>
      <c r="L70" s="216" t="s">
        <v>220</v>
      </c>
      <c r="M70" s="284" t="s">
        <v>218</v>
      </c>
      <c r="N70" s="50">
        <v>70</v>
      </c>
      <c r="O70" s="121" t="str">
        <f>UPPER(Table23[[#This Row],[Game Name]])</f>
        <v>FAST MONEY</v>
      </c>
      <c r="P70" s="121" t="str">
        <f>_xlfn.CONCAT(Table23[[#This Row],[Game '#]]," ","/"," ",Table23[[#This Row],[Game Name]])</f>
        <v>109 / FAST MONEY</v>
      </c>
      <c r="Q70" s="147" t="str">
        <f>_xlfn.CONCAT(Table23[[#This Row],[Game '#]],";")</f>
        <v>109;</v>
      </c>
      <c r="R70" s="224"/>
      <c r="S70" s="121" t="str">
        <f>_xlfn.CONCAT("#",Table23[[#This Row],[Game '#]]," ","/"," ",Table23[[#This Row],[Game Name]]," ","/"," ","$",Table23[[#This Row],[Price Point]])</f>
        <v>#109 / FAST MONEY / $2</v>
      </c>
    </row>
    <row r="71" spans="1:19" s="72" customFormat="1" ht="12.75" x14ac:dyDescent="0.25">
      <c r="A71" s="76"/>
      <c r="B71" s="76">
        <v>125</v>
      </c>
      <c r="C71" s="1" t="s">
        <v>259</v>
      </c>
      <c r="D71" s="99">
        <v>2</v>
      </c>
      <c r="E71" s="77">
        <v>150</v>
      </c>
      <c r="F71" s="37">
        <v>300</v>
      </c>
      <c r="G71" s="45" t="s">
        <v>398</v>
      </c>
      <c r="H71" s="45">
        <v>20000</v>
      </c>
      <c r="I71" s="70">
        <v>45020</v>
      </c>
      <c r="J71" s="70"/>
      <c r="K71" s="70"/>
      <c r="L71" s="216" t="s">
        <v>220</v>
      </c>
      <c r="M71" s="282" t="s">
        <v>256</v>
      </c>
      <c r="N71" s="50">
        <v>59</v>
      </c>
      <c r="O71" s="121" t="str">
        <f>UPPER(Table23[[#This Row],[Game Name]])</f>
        <v>$20,000 JACKPOT</v>
      </c>
      <c r="P71" s="121" t="str">
        <f>_xlfn.CONCAT(Table23[[#This Row],[Game '#]]," ","/"," ",Table23[[#This Row],[Game Name]])</f>
        <v>125 / $20,000 JACKPOT</v>
      </c>
      <c r="Q71" s="147" t="str">
        <f>_xlfn.CONCAT(Table23[[#This Row],[Game '#]],";")</f>
        <v>125;</v>
      </c>
      <c r="R71" s="224"/>
      <c r="S71" s="121" t="str">
        <f>_xlfn.CONCAT("#",Table23[[#This Row],[Game '#]]," ","/"," ",Table23[[#This Row],[Game Name]]," ","/"," ","$",Table23[[#This Row],[Price Point]])</f>
        <v>#125 / $20,000 JACKPOT / $2</v>
      </c>
    </row>
    <row r="72" spans="1:19" s="72" customFormat="1" ht="12.75" customHeight="1" x14ac:dyDescent="0.25">
      <c r="A72" s="76"/>
      <c r="B72" s="23">
        <v>127</v>
      </c>
      <c r="C72" s="2" t="s">
        <v>255</v>
      </c>
      <c r="D72" s="101">
        <v>3</v>
      </c>
      <c r="E72" s="25">
        <v>100</v>
      </c>
      <c r="F72" s="27">
        <v>300</v>
      </c>
      <c r="G72" s="30" t="s">
        <v>410</v>
      </c>
      <c r="H72" s="30">
        <v>40000</v>
      </c>
      <c r="I72" s="29">
        <v>44992</v>
      </c>
      <c r="J72" s="29"/>
      <c r="K72" s="70"/>
      <c r="L72" s="216" t="s">
        <v>220</v>
      </c>
      <c r="M72" s="282" t="s">
        <v>252</v>
      </c>
      <c r="N72" s="50">
        <v>74</v>
      </c>
      <c r="O72" s="121" t="str">
        <f>UPPER(Table23[[#This Row],[Game Name]])</f>
        <v>SKEEBALL</v>
      </c>
      <c r="P72" s="121" t="str">
        <f>_xlfn.CONCAT(Table23[[#This Row],[Game '#]]," ","/"," ",Table23[[#This Row],[Game Name]])</f>
        <v>127 / SKEEBALL</v>
      </c>
      <c r="Q72" s="147" t="str">
        <f>_xlfn.CONCAT(Table23[[#This Row],[Game '#]],";")</f>
        <v>127;</v>
      </c>
      <c r="R72" s="224"/>
      <c r="S72" s="121" t="str">
        <f>_xlfn.CONCAT("#",Table23[[#This Row],[Game '#]]," ","/"," ",Table23[[#This Row],[Game Name]]," ","/"," ","$",Table23[[#This Row],[Price Point]])</f>
        <v>#127 / SKEEBALL / $3</v>
      </c>
    </row>
    <row r="73" spans="1:19" ht="12.75" x14ac:dyDescent="0.25">
      <c r="A73" s="76"/>
      <c r="B73" s="23">
        <v>130</v>
      </c>
      <c r="C73" s="33" t="s">
        <v>262</v>
      </c>
      <c r="D73" s="101">
        <v>2</v>
      </c>
      <c r="E73" s="25">
        <v>150</v>
      </c>
      <c r="F73" s="27">
        <v>300</v>
      </c>
      <c r="G73" s="30" t="s">
        <v>398</v>
      </c>
      <c r="H73" s="30">
        <v>20000</v>
      </c>
      <c r="I73" s="29">
        <v>45048</v>
      </c>
      <c r="J73" s="29"/>
      <c r="K73" s="70"/>
      <c r="L73" s="216" t="s">
        <v>220</v>
      </c>
      <c r="M73" s="141" t="s">
        <v>265</v>
      </c>
      <c r="N73" s="50">
        <v>75</v>
      </c>
      <c r="O73" s="121" t="str">
        <f>UPPER(Table23[[#This Row],[Game Name]])</f>
        <v>ACES HIGH</v>
      </c>
      <c r="P73" s="121" t="str">
        <f>_xlfn.CONCAT(Table23[[#This Row],[Game '#]]," ","/"," ",Table23[[#This Row],[Game Name]])</f>
        <v>130 / ACES HIGH</v>
      </c>
      <c r="Q73" s="147" t="str">
        <f>_xlfn.CONCAT(Table23[[#This Row],[Game '#]],";")</f>
        <v>130;</v>
      </c>
      <c r="R73" s="224"/>
      <c r="S73" s="121" t="str">
        <f>_xlfn.CONCAT("#",Table23[[#This Row],[Game '#]]," ","/"," ",Table23[[#This Row],[Game Name]]," ","/"," ","$",Table23[[#This Row],[Price Point]])</f>
        <v>#130 / ACES HIGH / $2</v>
      </c>
    </row>
    <row r="74" spans="1:19" s="72" customFormat="1" ht="12.75" x14ac:dyDescent="0.25">
      <c r="A74" s="76"/>
      <c r="B74" s="23">
        <v>131</v>
      </c>
      <c r="C74" s="272" t="s">
        <v>263</v>
      </c>
      <c r="D74" s="101">
        <v>5</v>
      </c>
      <c r="E74" s="25">
        <v>60</v>
      </c>
      <c r="F74" s="31">
        <v>300</v>
      </c>
      <c r="G74" s="30" t="s">
        <v>410</v>
      </c>
      <c r="H74" s="30">
        <v>100000</v>
      </c>
      <c r="I74" s="29">
        <v>45048</v>
      </c>
      <c r="J74" s="29"/>
      <c r="K74" s="70"/>
      <c r="L74" s="216" t="s">
        <v>220</v>
      </c>
      <c r="M74" s="280" t="s">
        <v>266</v>
      </c>
      <c r="N74" s="50">
        <v>76</v>
      </c>
      <c r="O74" s="121" t="str">
        <f>UPPER(Table23[[#This Row],[Game Name]])</f>
        <v>CASH IN A FLASH</v>
      </c>
      <c r="P74" s="121" t="str">
        <f>_xlfn.CONCAT(Table23[[#This Row],[Game '#]]," ","/"," ",Table23[[#This Row],[Game Name]])</f>
        <v>131 / CASH IN A FLASH</v>
      </c>
      <c r="Q74" s="147" t="str">
        <f>_xlfn.CONCAT(Table23[[#This Row],[Game '#]],";")</f>
        <v>131;</v>
      </c>
      <c r="R74" s="224"/>
      <c r="S74" s="121" t="str">
        <f>_xlfn.CONCAT("#",Table23[[#This Row],[Game '#]]," ","/"," ",Table23[[#This Row],[Game Name]]," ","/"," ","$",Table23[[#This Row],[Price Point]])</f>
        <v>#131 / CASH IN A FLASH / $5</v>
      </c>
    </row>
    <row r="75" spans="1:19" s="72" customFormat="1" ht="12.75" x14ac:dyDescent="0.25">
      <c r="A75" s="76"/>
      <c r="B75" s="76">
        <v>132</v>
      </c>
      <c r="C75" s="1" t="s">
        <v>270</v>
      </c>
      <c r="D75" s="99">
        <v>2</v>
      </c>
      <c r="E75" s="77">
        <v>150</v>
      </c>
      <c r="F75" s="138">
        <v>300</v>
      </c>
      <c r="G75" s="45" t="s">
        <v>398</v>
      </c>
      <c r="H75" s="45">
        <v>20000</v>
      </c>
      <c r="I75" s="70">
        <v>45083</v>
      </c>
      <c r="J75" s="70"/>
      <c r="K75" s="70"/>
      <c r="L75" s="216" t="s">
        <v>220</v>
      </c>
      <c r="M75" s="76" t="s">
        <v>267</v>
      </c>
      <c r="N75" s="50">
        <v>77</v>
      </c>
      <c r="O75" s="121" t="str">
        <f>UPPER(Table23[[#This Row],[Game Name]])</f>
        <v>CA$H CRAZE</v>
      </c>
      <c r="P75" s="121" t="str">
        <f>_xlfn.CONCAT(Table23[[#This Row],[Game '#]]," ","/"," ",Table23[[#This Row],[Game Name]])</f>
        <v>132 / CA$H CRAZE</v>
      </c>
      <c r="Q75" s="147" t="str">
        <f>_xlfn.CONCAT(Table23[[#This Row],[Game '#]],";")</f>
        <v>132;</v>
      </c>
      <c r="R75" s="224"/>
      <c r="S75" s="121" t="str">
        <f>_xlfn.CONCAT("#",Table23[[#This Row],[Game '#]]," ","/"," ",Table23[[#This Row],[Game Name]]," ","/"," ","$",Table23[[#This Row],[Price Point]])</f>
        <v>#132 / CA$H CRAZE / $2</v>
      </c>
    </row>
    <row r="76" spans="1:19" ht="12.75" x14ac:dyDescent="0.25">
      <c r="A76" s="76"/>
      <c r="B76" s="23">
        <v>139</v>
      </c>
      <c r="C76" s="2" t="s">
        <v>276</v>
      </c>
      <c r="D76" s="101">
        <v>2</v>
      </c>
      <c r="E76" s="25">
        <v>150</v>
      </c>
      <c r="F76" s="31">
        <v>300</v>
      </c>
      <c r="G76" s="30" t="s">
        <v>398</v>
      </c>
      <c r="H76" s="30">
        <v>20000</v>
      </c>
      <c r="I76" s="29">
        <v>45108</v>
      </c>
      <c r="J76" s="29"/>
      <c r="K76" s="29"/>
      <c r="L76" s="216" t="s">
        <v>220</v>
      </c>
      <c r="M76" s="32" t="s">
        <v>273</v>
      </c>
      <c r="N76" s="50">
        <v>60</v>
      </c>
      <c r="O76" s="121" t="str">
        <f>UPPER(Table23[[#This Row],[Game Name]])</f>
        <v>WIN WIN WIN</v>
      </c>
      <c r="P76" s="121" t="str">
        <f>_xlfn.CONCAT(Table23[[#This Row],[Game '#]]," ","/"," ",Table23[[#This Row],[Game Name]])</f>
        <v>139 / WIN WIN WIN</v>
      </c>
      <c r="Q76" s="147" t="str">
        <f>_xlfn.CONCAT(Table23[[#This Row],[Game '#]],";")</f>
        <v>139;</v>
      </c>
      <c r="R76" s="224"/>
      <c r="S76" s="121" t="str">
        <f>_xlfn.CONCAT("#",Table23[[#This Row],[Game '#]]," ","/"," ",Table23[[#This Row],[Game Name]]," ","/"," ","$",Table23[[#This Row],[Price Point]])</f>
        <v>#139 / WIN WIN WIN / $2</v>
      </c>
    </row>
    <row r="77" spans="1:19" s="72" customFormat="1" ht="12.75" x14ac:dyDescent="0.25">
      <c r="A77" s="76"/>
      <c r="B77" s="23">
        <v>141</v>
      </c>
      <c r="C77" s="2" t="s">
        <v>282</v>
      </c>
      <c r="D77" s="101">
        <v>2</v>
      </c>
      <c r="E77" s="25">
        <v>150</v>
      </c>
      <c r="F77" s="31">
        <v>300</v>
      </c>
      <c r="G77" s="30" t="s">
        <v>398</v>
      </c>
      <c r="H77" s="30">
        <v>20000</v>
      </c>
      <c r="I77" s="29">
        <v>45134</v>
      </c>
      <c r="J77" s="70"/>
      <c r="K77" s="70"/>
      <c r="L77" s="216" t="s">
        <v>220</v>
      </c>
      <c r="M77" s="23" t="s">
        <v>279</v>
      </c>
      <c r="N77" s="50">
        <v>81</v>
      </c>
      <c r="O77" s="121" t="str">
        <f>UPPER(Table23[[#This Row],[Game Name]])</f>
        <v>BRONZE 7S</v>
      </c>
      <c r="P77" s="121" t="str">
        <f>_xlfn.CONCAT(Table23[[#This Row],[Game '#]]," ","/"," ",Table23[[#This Row],[Game Name]])</f>
        <v>141 / BRONZE 7S</v>
      </c>
      <c r="Q77" s="147" t="str">
        <f>_xlfn.CONCAT(Table23[[#This Row],[Game '#]],";")</f>
        <v>141;</v>
      </c>
      <c r="R77" s="224"/>
      <c r="S77" s="121" t="str">
        <f>_xlfn.CONCAT("#",Table23[[#This Row],[Game '#]]," ","/"," ",Table23[[#This Row],[Game Name]]," ","/"," ","$",Table23[[#This Row],[Price Point]])</f>
        <v>#141 / BRONZE 7S / $2</v>
      </c>
    </row>
    <row r="78" spans="1:19" s="72" customFormat="1" ht="12.75" x14ac:dyDescent="0.25">
      <c r="A78" s="23"/>
      <c r="B78" s="23">
        <v>145</v>
      </c>
      <c r="C78" s="272" t="s">
        <v>288</v>
      </c>
      <c r="D78" s="101">
        <v>5</v>
      </c>
      <c r="E78" s="25">
        <v>60</v>
      </c>
      <c r="F78" s="27">
        <v>300</v>
      </c>
      <c r="G78" s="30" t="s">
        <v>410</v>
      </c>
      <c r="H78" s="30">
        <v>50000</v>
      </c>
      <c r="I78" s="29">
        <v>45170</v>
      </c>
      <c r="J78" s="29"/>
      <c r="K78" s="29"/>
      <c r="L78" s="215" t="s">
        <v>220</v>
      </c>
      <c r="M78" s="286" t="s">
        <v>286</v>
      </c>
      <c r="N78" s="50">
        <v>55</v>
      </c>
      <c r="O78" s="120" t="str">
        <f>UPPER(Table23[[#This Row],[Game Name]])</f>
        <v>DIAMOND$ AND DOLLAR$</v>
      </c>
      <c r="P78" s="120" t="str">
        <f>_xlfn.CONCAT(Table23[[#This Row],[Game '#]]," ","/"," ",Table23[[#This Row],[Game Name]])</f>
        <v>145 / DIAMOND$ AND DOLLAR$</v>
      </c>
      <c r="Q78" s="120" t="str">
        <f>_xlfn.CONCAT(Table23[[#This Row],[Game '#]],";")</f>
        <v>145;</v>
      </c>
      <c r="R78" s="24"/>
      <c r="S78" s="120" t="str">
        <f>_xlfn.CONCAT("#",Table23[[#This Row],[Game '#]]," ","/"," ",Table23[[#This Row],[Game Name]]," ","/"," ","$",Table23[[#This Row],[Price Point]])</f>
        <v>#145 / DIAMOND$ AND DOLLAR$ / $5</v>
      </c>
    </row>
    <row r="79" spans="1:19" ht="12.75" x14ac:dyDescent="0.25">
      <c r="A79" s="23"/>
      <c r="B79" s="23">
        <v>146</v>
      </c>
      <c r="C79" s="2" t="s">
        <v>212</v>
      </c>
      <c r="D79" s="101">
        <v>5</v>
      </c>
      <c r="E79" s="25">
        <v>60</v>
      </c>
      <c r="F79" s="277">
        <v>300</v>
      </c>
      <c r="G79" s="30" t="s">
        <v>398</v>
      </c>
      <c r="H79" s="30">
        <v>100000</v>
      </c>
      <c r="I79" s="29">
        <v>45170</v>
      </c>
      <c r="J79" s="29"/>
      <c r="K79" s="29"/>
      <c r="L79" s="216" t="s">
        <v>220</v>
      </c>
      <c r="M79" s="69" t="s">
        <v>287</v>
      </c>
      <c r="N79" s="50">
        <v>82</v>
      </c>
      <c r="O79" s="121" t="str">
        <f>UPPER(Table23[[#This Row],[Game Name]])</f>
        <v>CRUISIN THE COAST</v>
      </c>
      <c r="P79" s="121" t="str">
        <f>_xlfn.CONCAT(Table23[[#This Row],[Game '#]]," ","/"," ",Table23[[#This Row],[Game Name]])</f>
        <v>146 / CRUISIN THE COAST</v>
      </c>
      <c r="Q79" s="147" t="str">
        <f>_xlfn.CONCAT(Table23[[#This Row],[Game '#]],";")</f>
        <v>146;</v>
      </c>
      <c r="R79" s="224"/>
      <c r="S79" s="121" t="str">
        <f>_xlfn.CONCAT("#",Table23[[#This Row],[Game '#]]," ","/"," ",Table23[[#This Row],[Game Name]]," ","/"," ","$",Table23[[#This Row],[Price Point]])</f>
        <v>#146 / CRUISIN THE COAST / $5</v>
      </c>
    </row>
    <row r="80" spans="1:19" ht="12.75" x14ac:dyDescent="0.25">
      <c r="A80" s="76"/>
      <c r="B80" s="23">
        <v>147</v>
      </c>
      <c r="C80" s="2" t="s">
        <v>293</v>
      </c>
      <c r="D80" s="101">
        <v>2</v>
      </c>
      <c r="E80" s="25">
        <v>150</v>
      </c>
      <c r="F80" s="277">
        <v>300</v>
      </c>
      <c r="G80" s="30" t="s">
        <v>398</v>
      </c>
      <c r="H80" s="27">
        <v>20000</v>
      </c>
      <c r="I80" s="29">
        <v>45202</v>
      </c>
      <c r="J80" s="29"/>
      <c r="K80" s="29"/>
      <c r="L80" s="216" t="s">
        <v>220</v>
      </c>
      <c r="M80" s="23" t="s">
        <v>290</v>
      </c>
      <c r="N80" s="50">
        <v>83</v>
      </c>
      <c r="O80" s="121" t="str">
        <f>UPPER(Table23[[#This Row],[Game Name]])</f>
        <v>EASY AS 1 2 3</v>
      </c>
      <c r="P80" s="121" t="str">
        <f>_xlfn.CONCAT(Table23[[#This Row],[Game '#]]," ","/"," ",Table23[[#This Row],[Game Name]])</f>
        <v>147 / EASY AS 1 2 3</v>
      </c>
      <c r="Q80" s="147" t="str">
        <f>_xlfn.CONCAT(Table23[[#This Row],[Game '#]],";")</f>
        <v>147;</v>
      </c>
      <c r="R80" s="224"/>
      <c r="S80" s="121" t="str">
        <f>_xlfn.CONCAT("#",Table23[[#This Row],[Game '#]]," ","/"," ",Table23[[#This Row],[Game Name]]," ","/"," ","$",Table23[[#This Row],[Price Point]])</f>
        <v>#147 / EASY AS 1 2 3 / $2</v>
      </c>
    </row>
    <row r="81" spans="1:19" s="64" customFormat="1" ht="12.75" x14ac:dyDescent="0.25">
      <c r="A81" s="76"/>
      <c r="B81" s="35">
        <v>149</v>
      </c>
      <c r="C81" s="200" t="s">
        <v>299</v>
      </c>
      <c r="D81" s="99">
        <v>2</v>
      </c>
      <c r="E81" s="77">
        <v>150</v>
      </c>
      <c r="F81" s="278">
        <v>300</v>
      </c>
      <c r="G81" s="45" t="s">
        <v>398</v>
      </c>
      <c r="H81" s="37">
        <v>25000</v>
      </c>
      <c r="I81" s="70">
        <v>45237</v>
      </c>
      <c r="J81" s="38"/>
      <c r="K81" s="70"/>
      <c r="L81" s="216" t="s">
        <v>220</v>
      </c>
      <c r="M81" s="35" t="s">
        <v>295</v>
      </c>
      <c r="N81" s="50">
        <v>61</v>
      </c>
      <c r="O81" s="121" t="str">
        <f>UPPER(Table23[[#This Row],[Game Name]])</f>
        <v>$25,000 BONUS</v>
      </c>
      <c r="P81" s="121" t="str">
        <f>_xlfn.CONCAT(Table23[[#This Row],[Game '#]]," ","/"," ",Table23[[#This Row],[Game Name]])</f>
        <v>149 / $25,000 BONUS</v>
      </c>
      <c r="Q81" s="147" t="str">
        <f>_xlfn.CONCAT(Table23[[#This Row],[Game '#]],";")</f>
        <v>149;</v>
      </c>
      <c r="R81" s="224"/>
      <c r="S81" s="121" t="str">
        <f>_xlfn.CONCAT("#",Table23[[#This Row],[Game '#]]," ","/"," ",Table23[[#This Row],[Game Name]]," ","/"," ","$",Table23[[#This Row],[Price Point]])</f>
        <v>#149 / $25,000 BONUS / $2</v>
      </c>
    </row>
    <row r="82" spans="1:19" ht="12.75" x14ac:dyDescent="0.25">
      <c r="A82" s="16"/>
      <c r="B82" s="16">
        <v>176</v>
      </c>
      <c r="C82" s="14" t="s">
        <v>353</v>
      </c>
      <c r="D82" s="96">
        <v>1</v>
      </c>
      <c r="E82" s="58">
        <v>300</v>
      </c>
      <c r="F82" s="59">
        <v>300</v>
      </c>
      <c r="G82" s="41" t="s">
        <v>398</v>
      </c>
      <c r="H82" s="41">
        <v>5000</v>
      </c>
      <c r="I82" s="60">
        <v>45475</v>
      </c>
      <c r="J82" s="60"/>
      <c r="K82" s="60"/>
      <c r="L82" s="215" t="s">
        <v>220</v>
      </c>
      <c r="M82" s="84" t="s">
        <v>350</v>
      </c>
      <c r="N82" s="50">
        <v>43</v>
      </c>
      <c r="O82" s="125" t="str">
        <f>UPPER(Table23[[#This Row],[Game Name]])</f>
        <v>$1 LOTTERY TICKET</v>
      </c>
      <c r="P82" s="125" t="str">
        <f>_xlfn.CONCAT(Table23[[#This Row],[Game '#]]," ","/"," ",Table23[[#This Row],[Game Name]])</f>
        <v>176 / $1 LOTTERY TICKET</v>
      </c>
      <c r="Q82" s="125" t="str">
        <f>_xlfn.CONCAT(Table23[[#This Row],[Game '#]],";")</f>
        <v>176;</v>
      </c>
      <c r="R82" s="64"/>
      <c r="S82" s="125" t="str">
        <f>_xlfn.CONCAT("#",Table23[[#This Row],[Game '#]]," ","/"," ",Table23[[#This Row],[Game Name]]," ","/"," ","$",Table23[[#This Row],[Price Point]])</f>
        <v>#176 / $1 LOTTERY TICKET / $1</v>
      </c>
    </row>
    <row r="83" spans="1:19" ht="12.75" x14ac:dyDescent="0.25">
      <c r="A83" s="23"/>
      <c r="B83" s="23">
        <v>184</v>
      </c>
      <c r="C83" s="22" t="s">
        <v>373</v>
      </c>
      <c r="D83" s="101">
        <v>1</v>
      </c>
      <c r="E83" s="25">
        <v>300</v>
      </c>
      <c r="F83" s="27">
        <v>300</v>
      </c>
      <c r="G83" s="30" t="s">
        <v>398</v>
      </c>
      <c r="H83" s="134">
        <v>5000</v>
      </c>
      <c r="I83" s="29">
        <v>45566</v>
      </c>
      <c r="J83" s="29"/>
      <c r="K83" s="29"/>
      <c r="L83" s="215" t="s">
        <v>220</v>
      </c>
      <c r="M83" s="69" t="s">
        <v>367</v>
      </c>
      <c r="N83" s="50">
        <v>54</v>
      </c>
      <c r="O83" s="120" t="str">
        <f>UPPER(Table23[[#This Row],[Game Name]])</f>
        <v>TRIPLE TRIPLER</v>
      </c>
      <c r="P83" s="120" t="str">
        <f>_xlfn.CONCAT(Table23[[#This Row],[Game '#]]," ","/"," ",Table23[[#This Row],[Game Name]])</f>
        <v>184 / TRIPLE TRIPLER</v>
      </c>
      <c r="Q83" s="120" t="str">
        <f>_xlfn.CONCAT(Table23[[#This Row],[Game '#]],";")</f>
        <v>184;</v>
      </c>
      <c r="R83" s="24"/>
      <c r="S83" s="120" t="str">
        <f>_xlfn.CONCAT("#",Table23[[#This Row],[Game '#]]," ","/"," ",Table23[[#This Row],[Game Name]]," ","/"," ","$",Table23[[#This Row],[Price Point]])</f>
        <v>#184 / TRIPLE TRIPLER / $1</v>
      </c>
    </row>
    <row r="84" spans="1:19" ht="12.75" x14ac:dyDescent="0.25">
      <c r="A84" s="23"/>
      <c r="B84" s="23">
        <v>188</v>
      </c>
      <c r="C84" s="198" t="s">
        <v>377</v>
      </c>
      <c r="D84" s="101">
        <v>5</v>
      </c>
      <c r="E84" s="25">
        <v>60</v>
      </c>
      <c r="F84" s="27">
        <v>300</v>
      </c>
      <c r="G84" s="30" t="s">
        <v>398</v>
      </c>
      <c r="H84" s="30">
        <v>100000</v>
      </c>
      <c r="I84" s="29">
        <v>45601</v>
      </c>
      <c r="J84" s="29"/>
      <c r="K84" s="29"/>
      <c r="L84" s="215" t="s">
        <v>220</v>
      </c>
      <c r="M84" s="69" t="s">
        <v>371</v>
      </c>
      <c r="N84" s="50">
        <v>46</v>
      </c>
      <c r="O84" s="121" t="str">
        <f>UPPER(Table23[[#This Row],[Game Name]])</f>
        <v>5 TIMES THE JOY/5X THE CASH</v>
      </c>
      <c r="P84" s="121" t="str">
        <f>_xlfn.CONCAT(Table23[[#This Row],[Game '#]]," ","/"," ",Table23[[#This Row],[Game Name]])</f>
        <v>188 / 5 TIMES THE JOY/5X THE CASH</v>
      </c>
      <c r="Q84" s="147" t="str">
        <f>_xlfn.CONCAT(Table23[[#This Row],[Game '#]],";")</f>
        <v>188;</v>
      </c>
      <c r="R84" s="224"/>
      <c r="S84" s="121" t="str">
        <f>_xlfn.CONCAT("#",Table23[[#This Row],[Game '#]]," ","/"," ",Table23[[#This Row],[Game Name]]," ","/"," ","$",Table23[[#This Row],[Price Point]])</f>
        <v>#188 / 5 TIMES THE JOY/5X THE CASH / $5</v>
      </c>
    </row>
    <row r="85" spans="1:19" ht="12.75" x14ac:dyDescent="0.25">
      <c r="A85" s="23"/>
      <c r="B85" s="23">
        <v>195</v>
      </c>
      <c r="C85" s="288" t="s">
        <v>399</v>
      </c>
      <c r="D85" s="101">
        <v>5</v>
      </c>
      <c r="E85" s="25">
        <v>60</v>
      </c>
      <c r="F85" s="289">
        <v>300</v>
      </c>
      <c r="G85" s="30" t="s">
        <v>400</v>
      </c>
      <c r="H85" s="30">
        <v>100000</v>
      </c>
      <c r="I85" s="29">
        <v>45692</v>
      </c>
      <c r="J85" s="29"/>
      <c r="K85" s="29"/>
      <c r="L85" s="215" t="s">
        <v>220</v>
      </c>
      <c r="M85" s="217" t="s">
        <v>404</v>
      </c>
      <c r="N85" s="24">
        <v>31</v>
      </c>
      <c r="O85" s="290" t="str">
        <f>UPPER(Table23[[#This Row],[Game Name]])</f>
        <v>PINK PANTHER DIAMOND TRIPLER</v>
      </c>
      <c r="P85" s="290" t="str">
        <f>_xlfn.CONCAT(Table23[[#This Row],[Game '#]]," ","/"," ",Table23[[#This Row],[Game Name]])</f>
        <v>195 / PINK PANTHER DIAMOND TRIPLER</v>
      </c>
      <c r="Q85" s="290" t="str">
        <f>_xlfn.CONCAT(Table23[[#This Row],[Game '#]],";")</f>
        <v>195;</v>
      </c>
      <c r="R85" s="72">
        <v>195</v>
      </c>
      <c r="S85" s="290" t="str">
        <f>_xlfn.CONCAT("#",Table23[[#This Row],[Game '#]]," ","/"," ",Table23[[#This Row],[Game Name]]," ","/"," ","$",Table23[[#This Row],[Price Point]])</f>
        <v>#195 / PINK PANTHER DIAMOND TRIPLER / $5</v>
      </c>
    </row>
    <row r="86" spans="1:19" s="72" customFormat="1" ht="12.75" x14ac:dyDescent="0.25">
      <c r="A86" s="76"/>
      <c r="B86" s="105">
        <v>1</v>
      </c>
      <c r="C86" s="4" t="s">
        <v>21</v>
      </c>
      <c r="D86" s="107">
        <v>1</v>
      </c>
      <c r="E86" s="154">
        <v>300</v>
      </c>
      <c r="F86" s="59">
        <v>300</v>
      </c>
      <c r="G86" s="105" t="s">
        <v>421</v>
      </c>
      <c r="H86" s="59">
        <v>3000</v>
      </c>
      <c r="I86" s="155">
        <v>43794</v>
      </c>
      <c r="J86" s="155">
        <v>44134</v>
      </c>
      <c r="K86" s="155">
        <v>44224</v>
      </c>
      <c r="L86" s="155" t="s">
        <v>105</v>
      </c>
      <c r="M86" s="156" t="s">
        <v>91</v>
      </c>
      <c r="N86" s="50"/>
      <c r="O86" s="118" t="str">
        <f>UPPER(Table23[[#This Row],[Game Name]])</f>
        <v>3 TIMES LUCKY</v>
      </c>
      <c r="P86" s="118" t="str">
        <f>_xlfn.CONCAT(Table23[[#This Row],[Game '#]]," ","/"," ",Table23[[#This Row],[Game Name]])</f>
        <v>1 / 3 TIMES LUCKY</v>
      </c>
      <c r="Q86" s="119" t="str">
        <f>_xlfn.CONCAT(Table23[[#This Row],[Game '#]],";")</f>
        <v>1;</v>
      </c>
      <c r="R86" s="223"/>
      <c r="S86" s="118" t="str">
        <f>_xlfn.CONCAT("#",Table23[[#This Row],[Game '#]]," ","/"," ",Table23[[#This Row],[Game Name]]," ","/"," ","$",Table23[[#This Row],[Price Point]])</f>
        <v>#1 / 3 TIMES LUCKY / $1</v>
      </c>
    </row>
    <row r="87" spans="1:19" s="72" customFormat="1" ht="12.75" x14ac:dyDescent="0.25">
      <c r="A87" s="76"/>
      <c r="B87" s="105">
        <v>2</v>
      </c>
      <c r="C87" s="4" t="s">
        <v>19</v>
      </c>
      <c r="D87" s="107">
        <v>2</v>
      </c>
      <c r="E87" s="154">
        <v>150</v>
      </c>
      <c r="F87" s="59">
        <v>300</v>
      </c>
      <c r="G87" s="105" t="s">
        <v>398</v>
      </c>
      <c r="H87" s="59">
        <v>15000</v>
      </c>
      <c r="I87" s="155">
        <v>43794</v>
      </c>
      <c r="J87" s="155">
        <v>44043</v>
      </c>
      <c r="K87" s="155">
        <v>44133</v>
      </c>
      <c r="L87" s="155" t="s">
        <v>105</v>
      </c>
      <c r="M87" s="156" t="s">
        <v>87</v>
      </c>
      <c r="N87" s="50"/>
      <c r="O87" s="118" t="str">
        <f>UPPER(Table23[[#This Row],[Game Name]])</f>
        <v>HAPPY HOLIDAYS, Y'ALL</v>
      </c>
      <c r="P87" s="118" t="str">
        <f>_xlfn.CONCAT(Table23[[#This Row],[Game '#]]," ","/"," ",Table23[[#This Row],[Game Name]])</f>
        <v>2 / HAPPY HOLIDAYS, Y'ALL</v>
      </c>
      <c r="Q87" s="119" t="str">
        <f>_xlfn.CONCAT(Table23[[#This Row],[Game '#]],";")</f>
        <v>2;</v>
      </c>
      <c r="R87" s="223"/>
      <c r="S87" s="118" t="str">
        <f>_xlfn.CONCAT("#",Table23[[#This Row],[Game '#]]," ","/"," ",Table23[[#This Row],[Game Name]]," ","/"," ","$",Table23[[#This Row],[Price Point]])</f>
        <v>#2 / HAPPY HOLIDAYS, Y'ALL / $2</v>
      </c>
    </row>
    <row r="88" spans="1:19" s="72" customFormat="1" ht="12.75" x14ac:dyDescent="0.25">
      <c r="A88" s="76"/>
      <c r="B88" s="105">
        <v>3</v>
      </c>
      <c r="C88" s="4" t="s">
        <v>16</v>
      </c>
      <c r="D88" s="107">
        <v>2</v>
      </c>
      <c r="E88" s="154">
        <v>150</v>
      </c>
      <c r="F88" s="61">
        <v>300</v>
      </c>
      <c r="G88" s="105" t="s">
        <v>398</v>
      </c>
      <c r="H88" s="59">
        <v>20000</v>
      </c>
      <c r="I88" s="155">
        <v>43794</v>
      </c>
      <c r="J88" s="155">
        <v>44134</v>
      </c>
      <c r="K88" s="155">
        <v>44224</v>
      </c>
      <c r="L88" s="155" t="s">
        <v>105</v>
      </c>
      <c r="M88" s="105" t="s">
        <v>92</v>
      </c>
      <c r="N88" s="50"/>
      <c r="O88" s="118" t="str">
        <f>UPPER(Table23[[#This Row],[Game Name]])</f>
        <v>TRIPLE 777</v>
      </c>
      <c r="P88" s="118" t="str">
        <f>_xlfn.CONCAT(Table23[[#This Row],[Game '#]]," ","/"," ",Table23[[#This Row],[Game Name]])</f>
        <v>3 / TRIPLE 777</v>
      </c>
      <c r="Q88" s="119" t="str">
        <f>_xlfn.CONCAT(Table23[[#This Row],[Game '#]],";")</f>
        <v>3;</v>
      </c>
      <c r="R88" s="223"/>
      <c r="S88" s="118" t="str">
        <f>_xlfn.CONCAT("#",Table23[[#This Row],[Game '#]]," ","/"," ",Table23[[#This Row],[Game Name]]," ","/"," ","$",Table23[[#This Row],[Price Point]])</f>
        <v>#3 / TRIPLE 777 / $2</v>
      </c>
    </row>
    <row r="89" spans="1:19" s="72" customFormat="1" ht="12.75" x14ac:dyDescent="0.25">
      <c r="A89" s="76"/>
      <c r="B89" s="105">
        <v>4</v>
      </c>
      <c r="C89" s="4" t="s">
        <v>8</v>
      </c>
      <c r="D89" s="107">
        <v>5</v>
      </c>
      <c r="E89" s="154">
        <v>60</v>
      </c>
      <c r="F89" s="59">
        <v>300</v>
      </c>
      <c r="G89" s="105" t="s">
        <v>410</v>
      </c>
      <c r="H89" s="59">
        <v>100000</v>
      </c>
      <c r="I89" s="155">
        <v>43794</v>
      </c>
      <c r="J89" s="155">
        <v>44134</v>
      </c>
      <c r="K89" s="155">
        <v>44224</v>
      </c>
      <c r="L89" s="155" t="s">
        <v>105</v>
      </c>
      <c r="M89" s="156" t="s">
        <v>94</v>
      </c>
      <c r="N89" s="50"/>
      <c r="O89" s="118" t="str">
        <f>UPPER(Table23[[#This Row],[Game Name]])</f>
        <v>$100,000 JACKPOT</v>
      </c>
      <c r="P89" s="118" t="str">
        <f>_xlfn.CONCAT(Table23[[#This Row],[Game '#]]," ","/"," ",Table23[[#This Row],[Game Name]])</f>
        <v>4 / $100,000 JACKPOT</v>
      </c>
      <c r="Q89" s="119" t="str">
        <f>_xlfn.CONCAT(Table23[[#This Row],[Game '#]],";")</f>
        <v>4;</v>
      </c>
      <c r="R89" s="223"/>
      <c r="S89" s="118" t="str">
        <f>_xlfn.CONCAT("#",Table23[[#This Row],[Game '#]]," ","/"," ",Table23[[#This Row],[Game Name]]," ","/"," ","$",Table23[[#This Row],[Price Point]])</f>
        <v>#4 / $100,000 JACKPOT / $5</v>
      </c>
    </row>
    <row r="90" spans="1:19" s="72" customFormat="1" ht="12.75" x14ac:dyDescent="0.25">
      <c r="A90" s="76"/>
      <c r="B90" s="105">
        <v>5</v>
      </c>
      <c r="C90" s="4" t="s">
        <v>20</v>
      </c>
      <c r="D90" s="107">
        <v>1</v>
      </c>
      <c r="E90" s="154">
        <v>300</v>
      </c>
      <c r="F90" s="59">
        <v>300</v>
      </c>
      <c r="G90" s="105" t="s">
        <v>421</v>
      </c>
      <c r="H90" s="59">
        <v>2000</v>
      </c>
      <c r="I90" s="155">
        <v>43809</v>
      </c>
      <c r="J90" s="155">
        <v>44043</v>
      </c>
      <c r="K90" s="155">
        <v>44133</v>
      </c>
      <c r="L90" s="155" t="s">
        <v>105</v>
      </c>
      <c r="M90" s="105" t="s">
        <v>88</v>
      </c>
      <c r="N90" s="50"/>
      <c r="O90" s="118" t="str">
        <f>UPPER(Table23[[#This Row],[Game Name]])</f>
        <v>FAST $50’S</v>
      </c>
      <c r="P90" s="118" t="str">
        <f>_xlfn.CONCAT(Table23[[#This Row],[Game '#]]," ","/"," ",Table23[[#This Row],[Game Name]])</f>
        <v>5 / FAST $50’S</v>
      </c>
      <c r="Q90" s="119" t="str">
        <f>_xlfn.CONCAT(Table23[[#This Row],[Game '#]],";")</f>
        <v>5;</v>
      </c>
      <c r="R90" s="223"/>
      <c r="S90" s="118" t="str">
        <f>_xlfn.CONCAT("#",Table23[[#This Row],[Game '#]]," ","/"," ",Table23[[#This Row],[Game Name]]," ","/"," ","$",Table23[[#This Row],[Price Point]])</f>
        <v>#5 / FAST $50’S / $1</v>
      </c>
    </row>
    <row r="91" spans="1:19" s="72" customFormat="1" ht="12.75" x14ac:dyDescent="0.25">
      <c r="A91" s="76"/>
      <c r="B91" s="105">
        <v>6</v>
      </c>
      <c r="C91" s="4" t="s">
        <v>10</v>
      </c>
      <c r="D91" s="107">
        <v>2</v>
      </c>
      <c r="E91" s="154">
        <v>150</v>
      </c>
      <c r="F91" s="59">
        <v>300</v>
      </c>
      <c r="G91" s="105" t="s">
        <v>398</v>
      </c>
      <c r="H91" s="59">
        <v>20000</v>
      </c>
      <c r="I91" s="155">
        <v>43809</v>
      </c>
      <c r="J91" s="155">
        <v>44043</v>
      </c>
      <c r="K91" s="155">
        <v>44133</v>
      </c>
      <c r="L91" s="155" t="s">
        <v>105</v>
      </c>
      <c r="M91" s="156" t="s">
        <v>89</v>
      </c>
      <c r="N91" s="50"/>
      <c r="O91" s="118" t="str">
        <f>UPPER(Table23[[#This Row],[Game Name]])</f>
        <v>MONEY BAGS</v>
      </c>
      <c r="P91" s="118" t="str">
        <f>_xlfn.CONCAT(Table23[[#This Row],[Game '#]]," ","/"," ",Table23[[#This Row],[Game Name]])</f>
        <v>6 / MONEY BAGS</v>
      </c>
      <c r="Q91" s="119" t="str">
        <f>_xlfn.CONCAT(Table23[[#This Row],[Game '#]],";")</f>
        <v>6;</v>
      </c>
      <c r="R91" s="223"/>
      <c r="S91" s="118" t="str">
        <f>_xlfn.CONCAT("#",Table23[[#This Row],[Game '#]]," ","/"," ",Table23[[#This Row],[Game Name]]," ","/"," ","$",Table23[[#This Row],[Price Point]])</f>
        <v>#6 / MONEY BAGS / $2</v>
      </c>
    </row>
    <row r="92" spans="1:19" s="72" customFormat="1" ht="12.75" x14ac:dyDescent="0.25">
      <c r="A92" s="76"/>
      <c r="B92" s="105">
        <v>7</v>
      </c>
      <c r="C92" s="157" t="s">
        <v>22</v>
      </c>
      <c r="D92" s="107">
        <v>2</v>
      </c>
      <c r="E92" s="154">
        <v>150</v>
      </c>
      <c r="F92" s="59">
        <v>300</v>
      </c>
      <c r="G92" s="105" t="s">
        <v>398</v>
      </c>
      <c r="H92" s="59">
        <v>20000</v>
      </c>
      <c r="I92" s="155">
        <v>43809</v>
      </c>
      <c r="J92" s="155">
        <v>44134</v>
      </c>
      <c r="K92" s="155">
        <v>44224</v>
      </c>
      <c r="L92" s="158" t="s">
        <v>105</v>
      </c>
      <c r="M92" s="159" t="s">
        <v>93</v>
      </c>
      <c r="N92" s="50"/>
      <c r="O92" s="118" t="str">
        <f>UPPER(Table23[[#This Row],[Game Name]])</f>
        <v>JEWEL 7S DOUBLER</v>
      </c>
      <c r="P92" s="118" t="str">
        <f>_xlfn.CONCAT(Table23[[#This Row],[Game '#]]," ","/"," ",Table23[[#This Row],[Game Name]])</f>
        <v>7 / JEWEL 7S DOUBLER</v>
      </c>
      <c r="Q92" s="119" t="str">
        <f>_xlfn.CONCAT(Table23[[#This Row],[Game '#]],";")</f>
        <v>7;</v>
      </c>
      <c r="R92" s="223"/>
      <c r="S92" s="118" t="str">
        <f>_xlfn.CONCAT("#",Table23[[#This Row],[Game '#]]," ","/"," ",Table23[[#This Row],[Game Name]]," ","/"," ","$",Table23[[#This Row],[Price Point]])</f>
        <v>#7 / JEWEL 7S DOUBLER / $2</v>
      </c>
    </row>
    <row r="93" spans="1:19" s="72" customFormat="1" ht="12.75" x14ac:dyDescent="0.25">
      <c r="A93" s="76"/>
      <c r="B93" s="105">
        <v>8</v>
      </c>
      <c r="C93" s="4" t="s">
        <v>23</v>
      </c>
      <c r="D93" s="107">
        <v>5</v>
      </c>
      <c r="E93" s="154">
        <v>60</v>
      </c>
      <c r="F93" s="59">
        <v>300</v>
      </c>
      <c r="G93" s="105" t="s">
        <v>410</v>
      </c>
      <c r="H93" s="59">
        <v>100000</v>
      </c>
      <c r="I93" s="155">
        <v>43809</v>
      </c>
      <c r="J93" s="155">
        <v>44344</v>
      </c>
      <c r="K93" s="155">
        <v>44434</v>
      </c>
      <c r="L93" s="155" t="s">
        <v>105</v>
      </c>
      <c r="M93" s="105" t="s">
        <v>59</v>
      </c>
      <c r="N93" s="50"/>
      <c r="O93" s="118" t="str">
        <f>UPPER(Table23[[#This Row],[Game Name]])</f>
        <v>MISSISSIPPI BLUES</v>
      </c>
      <c r="P93" s="118" t="str">
        <f>_xlfn.CONCAT(Table23[[#This Row],[Game '#]]," ","/"," ",Table23[[#This Row],[Game Name]])</f>
        <v>8 / MISSISSIPPI BLUES</v>
      </c>
      <c r="Q93" s="119" t="str">
        <f>_xlfn.CONCAT(Table23[[#This Row],[Game '#]],";")</f>
        <v>8;</v>
      </c>
      <c r="R93" s="223"/>
      <c r="S93" s="118" t="str">
        <f>_xlfn.CONCAT("#",Table23[[#This Row],[Game '#]]," ","/"," ",Table23[[#This Row],[Game Name]]," ","/"," ","$",Table23[[#This Row],[Price Point]])</f>
        <v>#8 / MISSISSIPPI BLUES / $5</v>
      </c>
    </row>
    <row r="94" spans="1:19" s="72" customFormat="1" ht="12.75" x14ac:dyDescent="0.25">
      <c r="A94" s="76"/>
      <c r="B94" s="105">
        <v>9</v>
      </c>
      <c r="C94" s="4" t="s">
        <v>138</v>
      </c>
      <c r="D94" s="107">
        <v>1</v>
      </c>
      <c r="E94" s="154">
        <v>300</v>
      </c>
      <c r="F94" s="59">
        <v>300</v>
      </c>
      <c r="G94" s="105" t="s">
        <v>421</v>
      </c>
      <c r="H94" s="59">
        <v>2500</v>
      </c>
      <c r="I94" s="155">
        <v>43837</v>
      </c>
      <c r="J94" s="155">
        <v>44043</v>
      </c>
      <c r="K94" s="155">
        <v>44133</v>
      </c>
      <c r="L94" s="155" t="s">
        <v>105</v>
      </c>
      <c r="M94" s="105" t="s">
        <v>90</v>
      </c>
      <c r="N94" s="50"/>
      <c r="O94" s="118" t="str">
        <f>UPPER(Table23[[#This Row],[Game Name]])</f>
        <v>LOVE Y'ALL (VALENTINES)</v>
      </c>
      <c r="P94" s="118" t="str">
        <f>_xlfn.CONCAT(Table23[[#This Row],[Game '#]]," ","/"," ",Table23[[#This Row],[Game Name]])</f>
        <v>9 / LOVE Y'ALL (VALENTINES)</v>
      </c>
      <c r="Q94" s="119" t="str">
        <f>_xlfn.CONCAT(Table23[[#This Row],[Game '#]],";")</f>
        <v>9;</v>
      </c>
      <c r="R94" s="223"/>
      <c r="S94" s="118" t="str">
        <f>_xlfn.CONCAT("#",Table23[[#This Row],[Game '#]]," ","/"," ",Table23[[#This Row],[Game Name]]," ","/"," ","$",Table23[[#This Row],[Price Point]])</f>
        <v>#9 / LOVE Y'ALL (VALENTINES) / $1</v>
      </c>
    </row>
    <row r="95" spans="1:19" s="72" customFormat="1" ht="12.75" x14ac:dyDescent="0.25">
      <c r="A95" s="76"/>
      <c r="B95" s="105">
        <v>10</v>
      </c>
      <c r="C95" s="4" t="s">
        <v>24</v>
      </c>
      <c r="D95" s="107">
        <v>2</v>
      </c>
      <c r="E95" s="154">
        <v>150</v>
      </c>
      <c r="F95" s="59">
        <v>300</v>
      </c>
      <c r="G95" s="105" t="s">
        <v>398</v>
      </c>
      <c r="H95" s="61">
        <v>15000</v>
      </c>
      <c r="I95" s="155">
        <v>43837</v>
      </c>
      <c r="J95" s="155">
        <v>44134</v>
      </c>
      <c r="K95" s="155">
        <v>44224</v>
      </c>
      <c r="L95" s="155" t="s">
        <v>105</v>
      </c>
      <c r="M95" s="156" t="s">
        <v>99</v>
      </c>
      <c r="N95" s="50"/>
      <c r="O95" s="118" t="str">
        <f>UPPER(Table23[[#This Row],[Game Name]])</f>
        <v>EASY MONEY</v>
      </c>
      <c r="P95" s="118" t="str">
        <f>_xlfn.CONCAT(Table23[[#This Row],[Game '#]]," ","/"," ",Table23[[#This Row],[Game Name]])</f>
        <v>10 / EASY MONEY</v>
      </c>
      <c r="Q95" s="119" t="str">
        <f>_xlfn.CONCAT(Table23[[#This Row],[Game '#]],";")</f>
        <v>10;</v>
      </c>
      <c r="R95" s="223"/>
      <c r="S95" s="118" t="str">
        <f>_xlfn.CONCAT("#",Table23[[#This Row],[Game '#]]," ","/"," ",Table23[[#This Row],[Game Name]]," ","/"," ","$",Table23[[#This Row],[Price Point]])</f>
        <v>#10 / EASY MONEY / $2</v>
      </c>
    </row>
    <row r="96" spans="1:19" ht="12.75" x14ac:dyDescent="0.25">
      <c r="A96" s="76"/>
      <c r="B96" s="105">
        <v>11</v>
      </c>
      <c r="C96" s="4" t="s">
        <v>12</v>
      </c>
      <c r="D96" s="107">
        <v>5</v>
      </c>
      <c r="E96" s="154">
        <v>60</v>
      </c>
      <c r="F96" s="59">
        <v>300</v>
      </c>
      <c r="G96" s="105" t="s">
        <v>410</v>
      </c>
      <c r="H96" s="59">
        <v>100000</v>
      </c>
      <c r="I96" s="155">
        <v>43837</v>
      </c>
      <c r="J96" s="155">
        <v>44344</v>
      </c>
      <c r="K96" s="155">
        <v>44434</v>
      </c>
      <c r="L96" s="155" t="s">
        <v>105</v>
      </c>
      <c r="M96" s="156" t="s">
        <v>60</v>
      </c>
      <c r="N96" s="50"/>
      <c r="O96" s="118" t="str">
        <f>UPPER(Table23[[#This Row],[Game Name]])</f>
        <v>BREAK THE BANK</v>
      </c>
      <c r="P96" s="118" t="str">
        <f>_xlfn.CONCAT(Table23[[#This Row],[Game '#]]," ","/"," ",Table23[[#This Row],[Game Name]])</f>
        <v>11 / BREAK THE BANK</v>
      </c>
      <c r="Q96" s="119" t="str">
        <f>_xlfn.CONCAT(Table23[[#This Row],[Game '#]],";")</f>
        <v>11;</v>
      </c>
      <c r="R96" s="223"/>
      <c r="S96" s="118" t="str">
        <f>_xlfn.CONCAT("#",Table23[[#This Row],[Game '#]]," ","/"," ",Table23[[#This Row],[Game Name]]," ","/"," ","$",Table23[[#This Row],[Price Point]])</f>
        <v>#11 / BREAK THE BANK / $5</v>
      </c>
    </row>
    <row r="97" spans="1:19" s="72" customFormat="1" ht="12.75" x14ac:dyDescent="0.2">
      <c r="A97" s="76"/>
      <c r="B97" s="105">
        <v>12</v>
      </c>
      <c r="C97" s="4" t="s">
        <v>25</v>
      </c>
      <c r="D97" s="160">
        <v>10</v>
      </c>
      <c r="E97" s="154">
        <v>30</v>
      </c>
      <c r="F97" s="59">
        <v>300</v>
      </c>
      <c r="G97" s="105" t="s">
        <v>411</v>
      </c>
      <c r="H97" s="59">
        <v>200000</v>
      </c>
      <c r="I97" s="155">
        <v>43837</v>
      </c>
      <c r="J97" s="155">
        <v>44470</v>
      </c>
      <c r="K97" s="155">
        <v>44560</v>
      </c>
      <c r="L97" s="155" t="s">
        <v>105</v>
      </c>
      <c r="M97" s="156" t="s">
        <v>58</v>
      </c>
      <c r="N97" s="50"/>
      <c r="O97" s="118" t="str">
        <f>UPPER(Table23[[#This Row],[Game Name]])</f>
        <v>MEGA CASH</v>
      </c>
      <c r="P97" s="118" t="str">
        <f>_xlfn.CONCAT(Table23[[#This Row],[Game '#]]," ","/"," ",Table23[[#This Row],[Game Name]])</f>
        <v>12 / MEGA CASH</v>
      </c>
      <c r="Q97" s="119" t="str">
        <f>_xlfn.CONCAT(Table23[[#This Row],[Game '#]],";")</f>
        <v>12;</v>
      </c>
      <c r="R97" s="223"/>
      <c r="S97" s="118" t="str">
        <f>_xlfn.CONCAT("#",Table23[[#This Row],[Game '#]]," ","/"," ",Table23[[#This Row],[Game Name]]," ","/"," ","$",Table23[[#This Row],[Price Point]])</f>
        <v>#12 / MEGA CASH / $10</v>
      </c>
    </row>
    <row r="98" spans="1:19" s="72" customFormat="1" ht="12.75" x14ac:dyDescent="0.25">
      <c r="A98" s="76"/>
      <c r="B98" s="105">
        <v>13</v>
      </c>
      <c r="C98" s="4" t="s">
        <v>15</v>
      </c>
      <c r="D98" s="107">
        <v>1</v>
      </c>
      <c r="E98" s="154">
        <v>300</v>
      </c>
      <c r="F98" s="59">
        <v>300</v>
      </c>
      <c r="G98" s="105" t="s">
        <v>421</v>
      </c>
      <c r="H98" s="59">
        <v>4000</v>
      </c>
      <c r="I98" s="155">
        <v>43865</v>
      </c>
      <c r="J98" s="155">
        <v>44134</v>
      </c>
      <c r="K98" s="155">
        <v>44224</v>
      </c>
      <c r="L98" s="155" t="s">
        <v>105</v>
      </c>
      <c r="M98" s="105" t="s">
        <v>100</v>
      </c>
      <c r="N98" s="50"/>
      <c r="O98" s="118" t="str">
        <f>UPPER(Table23[[#This Row],[Game Name]])</f>
        <v>DOUBLE DOUBLER</v>
      </c>
      <c r="P98" s="118" t="str">
        <f>_xlfn.CONCAT(Table23[[#This Row],[Game '#]]," ","/"," ",Table23[[#This Row],[Game Name]])</f>
        <v>13 / DOUBLE DOUBLER</v>
      </c>
      <c r="Q98" s="119" t="str">
        <f>_xlfn.CONCAT(Table23[[#This Row],[Game '#]],";")</f>
        <v>13;</v>
      </c>
      <c r="R98" s="223"/>
      <c r="S98" s="118" t="str">
        <f>_xlfn.CONCAT("#",Table23[[#This Row],[Game '#]]," ","/"," ",Table23[[#This Row],[Game Name]]," ","/"," ","$",Table23[[#This Row],[Price Point]])</f>
        <v>#13 / DOUBLE DOUBLER / $1</v>
      </c>
    </row>
    <row r="99" spans="1:19" s="72" customFormat="1" ht="12.75" x14ac:dyDescent="0.25">
      <c r="A99" s="76"/>
      <c r="B99" s="105">
        <v>14</v>
      </c>
      <c r="C99" s="4" t="s">
        <v>26</v>
      </c>
      <c r="D99" s="107">
        <v>2</v>
      </c>
      <c r="E99" s="154">
        <v>150</v>
      </c>
      <c r="F99" s="61">
        <v>300</v>
      </c>
      <c r="G99" s="105" t="s">
        <v>398</v>
      </c>
      <c r="H99" s="59">
        <v>25000</v>
      </c>
      <c r="I99" s="155">
        <v>43865</v>
      </c>
      <c r="J99" s="155">
        <v>44253</v>
      </c>
      <c r="K99" s="155">
        <v>44343</v>
      </c>
      <c r="L99" s="155" t="s">
        <v>105</v>
      </c>
      <c r="M99" s="156" t="s">
        <v>61</v>
      </c>
      <c r="N99" s="50"/>
      <c r="O99" s="118" t="str">
        <f>UPPER(Table23[[#This Row],[Game Name]])</f>
        <v>$25,000 PAYDAY</v>
      </c>
      <c r="P99" s="118" t="str">
        <f>_xlfn.CONCAT(Table23[[#This Row],[Game '#]]," ","/"," ",Table23[[#This Row],[Game Name]])</f>
        <v>14 / $25,000 PAYDAY</v>
      </c>
      <c r="Q99" s="119" t="str">
        <f>_xlfn.CONCAT(Table23[[#This Row],[Game '#]],";")</f>
        <v>14;</v>
      </c>
      <c r="R99" s="223"/>
      <c r="S99" s="118" t="str">
        <f>_xlfn.CONCAT("#",Table23[[#This Row],[Game '#]]," ","/"," ",Table23[[#This Row],[Game Name]]," ","/"," ","$",Table23[[#This Row],[Price Point]])</f>
        <v>#14 / $25,000 PAYDAY / $2</v>
      </c>
    </row>
    <row r="100" spans="1:19" s="78" customFormat="1" ht="12.75" x14ac:dyDescent="0.25">
      <c r="A100" s="76"/>
      <c r="B100" s="16">
        <v>15</v>
      </c>
      <c r="C100" s="4" t="s">
        <v>27</v>
      </c>
      <c r="D100" s="96">
        <v>5</v>
      </c>
      <c r="E100" s="58">
        <v>60</v>
      </c>
      <c r="F100" s="59">
        <v>300</v>
      </c>
      <c r="G100" s="41" t="s">
        <v>410</v>
      </c>
      <c r="H100" s="41">
        <v>100000</v>
      </c>
      <c r="I100" s="60">
        <v>43865</v>
      </c>
      <c r="J100" s="60">
        <v>44622</v>
      </c>
      <c r="K100" s="60">
        <v>44712</v>
      </c>
      <c r="L100" s="155" t="s">
        <v>105</v>
      </c>
      <c r="M100" s="105" t="s">
        <v>62</v>
      </c>
      <c r="N100" s="50"/>
      <c r="O100" s="118" t="str">
        <f>UPPER(Table23[[#This Row],[Game Name]])</f>
        <v>$100K DIAMOND DAZZLER</v>
      </c>
      <c r="P100" s="118" t="str">
        <f>_xlfn.CONCAT(Table23[[#This Row],[Game '#]]," ","/"," ",Table23[[#This Row],[Game Name]])</f>
        <v>15 / $100K DIAMOND DAZZLER</v>
      </c>
      <c r="Q100" s="119" t="str">
        <f>_xlfn.CONCAT(Table23[[#This Row],[Game '#]],";")</f>
        <v>15;</v>
      </c>
      <c r="R100" s="223"/>
      <c r="S100" s="118" t="str">
        <f>_xlfn.CONCAT("#",Table23[[#This Row],[Game '#]]," ","/"," ",Table23[[#This Row],[Game Name]]," ","/"," ","$",Table23[[#This Row],[Price Point]])</f>
        <v>#15 / $100K DIAMOND DAZZLER / $5</v>
      </c>
    </row>
    <row r="101" spans="1:19" s="78" customFormat="1" ht="12.75" x14ac:dyDescent="0.25">
      <c r="A101" s="76"/>
      <c r="B101" s="16">
        <v>16</v>
      </c>
      <c r="C101" s="4" t="s">
        <v>28</v>
      </c>
      <c r="D101" s="96">
        <v>5</v>
      </c>
      <c r="E101" s="58">
        <v>60</v>
      </c>
      <c r="F101" s="59">
        <v>300</v>
      </c>
      <c r="G101" s="41" t="s">
        <v>410</v>
      </c>
      <c r="H101" s="41">
        <v>100000</v>
      </c>
      <c r="I101" s="60">
        <v>43865</v>
      </c>
      <c r="J101" s="60">
        <v>44622</v>
      </c>
      <c r="K101" s="60">
        <v>44712</v>
      </c>
      <c r="L101" s="155" t="s">
        <v>105</v>
      </c>
      <c r="M101" s="105" t="s">
        <v>63</v>
      </c>
      <c r="N101" s="50"/>
      <c r="O101" s="118" t="str">
        <f>UPPER(Table23[[#This Row],[Game Name]])</f>
        <v>CASH MONEY</v>
      </c>
      <c r="P101" s="118" t="str">
        <f>_xlfn.CONCAT(Table23[[#This Row],[Game '#]]," ","/"," ",Table23[[#This Row],[Game Name]])</f>
        <v>16 / CASH MONEY</v>
      </c>
      <c r="Q101" s="119" t="str">
        <f>_xlfn.CONCAT(Table23[[#This Row],[Game '#]],";")</f>
        <v>16;</v>
      </c>
      <c r="R101" s="223"/>
      <c r="S101" s="118" t="str">
        <f>_xlfn.CONCAT("#",Table23[[#This Row],[Game '#]]," ","/"," ",Table23[[#This Row],[Game Name]]," ","/"," ","$",Table23[[#This Row],[Price Point]])</f>
        <v>#16 / CASH MONEY / $5</v>
      </c>
    </row>
    <row r="102" spans="1:19" s="78" customFormat="1" ht="12.75" x14ac:dyDescent="0.25">
      <c r="A102" s="76"/>
      <c r="B102" s="105">
        <v>17</v>
      </c>
      <c r="C102" s="4" t="s">
        <v>29</v>
      </c>
      <c r="D102" s="107">
        <v>1</v>
      </c>
      <c r="E102" s="154">
        <v>300</v>
      </c>
      <c r="F102" s="61">
        <v>300</v>
      </c>
      <c r="G102" s="105" t="s">
        <v>421</v>
      </c>
      <c r="H102" s="59">
        <v>2500</v>
      </c>
      <c r="I102" s="155">
        <v>43893</v>
      </c>
      <c r="J102" s="155">
        <v>44253</v>
      </c>
      <c r="K102" s="155">
        <v>44343</v>
      </c>
      <c r="L102" s="155" t="s">
        <v>105</v>
      </c>
      <c r="M102" s="105" t="s">
        <v>64</v>
      </c>
      <c r="N102" s="50"/>
      <c r="O102" s="118" t="str">
        <f>UPPER(Table23[[#This Row],[Game Name]])</f>
        <v>1,2,3 MISSISSIPPI</v>
      </c>
      <c r="P102" s="118" t="str">
        <f>_xlfn.CONCAT(Table23[[#This Row],[Game '#]]," ","/"," ",Table23[[#This Row],[Game Name]])</f>
        <v>17 / 1,2,3 MISSISSIPPI</v>
      </c>
      <c r="Q102" s="119" t="str">
        <f>_xlfn.CONCAT(Table23[[#This Row],[Game '#]],";")</f>
        <v>17;</v>
      </c>
      <c r="R102" s="223"/>
      <c r="S102" s="118" t="str">
        <f>_xlfn.CONCAT("#",Table23[[#This Row],[Game '#]]," ","/"," ",Table23[[#This Row],[Game Name]]," ","/"," ","$",Table23[[#This Row],[Price Point]])</f>
        <v>#17 / 1,2,3 MISSISSIPPI / $1</v>
      </c>
    </row>
    <row r="103" spans="1:19" s="78" customFormat="1" ht="12.75" x14ac:dyDescent="0.25">
      <c r="A103" s="76"/>
      <c r="B103" s="16">
        <v>18</v>
      </c>
      <c r="C103" s="4" t="s">
        <v>9</v>
      </c>
      <c r="D103" s="96">
        <v>2</v>
      </c>
      <c r="E103" s="58">
        <v>150</v>
      </c>
      <c r="F103" s="61">
        <v>300</v>
      </c>
      <c r="G103" s="41" t="s">
        <v>398</v>
      </c>
      <c r="H103" s="41">
        <v>21000</v>
      </c>
      <c r="I103" s="60">
        <v>43893</v>
      </c>
      <c r="J103" s="60">
        <v>44622</v>
      </c>
      <c r="K103" s="60">
        <v>44712</v>
      </c>
      <c r="L103" s="155" t="s">
        <v>105</v>
      </c>
      <c r="M103" s="105" t="s">
        <v>65</v>
      </c>
      <c r="N103" s="50"/>
      <c r="O103" s="118" t="str">
        <f>UPPER(Table23[[#This Row],[Game Name]])</f>
        <v>BLACKJACK</v>
      </c>
      <c r="P103" s="118" t="str">
        <f>_xlfn.CONCAT(Table23[[#This Row],[Game '#]]," ","/"," ",Table23[[#This Row],[Game Name]])</f>
        <v>18 / BLACKJACK</v>
      </c>
      <c r="Q103" s="119" t="str">
        <f>_xlfn.CONCAT(Table23[[#This Row],[Game '#]],";")</f>
        <v>18;</v>
      </c>
      <c r="R103" s="223"/>
      <c r="S103" s="118" t="str">
        <f>_xlfn.CONCAT("#",Table23[[#This Row],[Game '#]]," ","/"," ",Table23[[#This Row],[Game Name]]," ","/"," ","$",Table23[[#This Row],[Price Point]])</f>
        <v>#18 / BLACKJACK / $2</v>
      </c>
    </row>
    <row r="104" spans="1:19" s="78" customFormat="1" ht="12.75" x14ac:dyDescent="0.25">
      <c r="A104" s="76"/>
      <c r="B104" s="105">
        <v>19</v>
      </c>
      <c r="C104" s="4" t="s">
        <v>13</v>
      </c>
      <c r="D104" s="107">
        <v>2</v>
      </c>
      <c r="E104" s="154">
        <v>150</v>
      </c>
      <c r="F104" s="61">
        <v>300</v>
      </c>
      <c r="G104" s="105" t="s">
        <v>398</v>
      </c>
      <c r="H104" s="59">
        <v>15000</v>
      </c>
      <c r="I104" s="155">
        <v>43893</v>
      </c>
      <c r="J104" s="155">
        <v>44470</v>
      </c>
      <c r="K104" s="155">
        <v>44560</v>
      </c>
      <c r="L104" s="155" t="s">
        <v>105</v>
      </c>
      <c r="M104" s="105" t="s">
        <v>66</v>
      </c>
      <c r="N104" s="50"/>
      <c r="O104" s="118" t="str">
        <f>UPPER(Table23[[#This Row],[Game Name]])</f>
        <v>SOLID GOLD</v>
      </c>
      <c r="P104" s="118" t="str">
        <f>_xlfn.CONCAT(Table23[[#This Row],[Game '#]]," ","/"," ",Table23[[#This Row],[Game Name]])</f>
        <v>19 / SOLID GOLD</v>
      </c>
      <c r="Q104" s="119" t="str">
        <f>_xlfn.CONCAT(Table23[[#This Row],[Game '#]],";")</f>
        <v>19;</v>
      </c>
      <c r="R104" s="223"/>
      <c r="S104" s="118" t="str">
        <f>_xlfn.CONCAT("#",Table23[[#This Row],[Game '#]]," ","/"," ",Table23[[#This Row],[Game Name]]," ","/"," ","$",Table23[[#This Row],[Price Point]])</f>
        <v>#19 / SOLID GOLD / $2</v>
      </c>
    </row>
    <row r="105" spans="1:19" s="78" customFormat="1" ht="12.75" x14ac:dyDescent="0.25">
      <c r="A105" s="76"/>
      <c r="B105" s="105">
        <v>20</v>
      </c>
      <c r="C105" s="4" t="s">
        <v>30</v>
      </c>
      <c r="D105" s="107">
        <v>5</v>
      </c>
      <c r="E105" s="154">
        <v>60</v>
      </c>
      <c r="F105" s="59">
        <v>300</v>
      </c>
      <c r="G105" s="105" t="s">
        <v>410</v>
      </c>
      <c r="H105" s="59">
        <v>100000</v>
      </c>
      <c r="I105" s="155">
        <v>43893</v>
      </c>
      <c r="J105" s="155">
        <v>44470</v>
      </c>
      <c r="K105" s="155">
        <v>44560</v>
      </c>
      <c r="L105" s="155" t="s">
        <v>105</v>
      </c>
      <c r="M105" s="105" t="s">
        <v>67</v>
      </c>
      <c r="N105" s="50"/>
      <c r="O105" s="118" t="str">
        <f>UPPER(Table23[[#This Row],[Game Name]])</f>
        <v>MISSISSIPPI LIMITED</v>
      </c>
      <c r="P105" s="118" t="str">
        <f>_xlfn.CONCAT(Table23[[#This Row],[Game '#]]," ","/"," ",Table23[[#This Row],[Game Name]])</f>
        <v>20 / MISSISSIPPI LIMITED</v>
      </c>
      <c r="Q105" s="119" t="str">
        <f>_xlfn.CONCAT(Table23[[#This Row],[Game '#]],";")</f>
        <v>20;</v>
      </c>
      <c r="R105" s="223"/>
      <c r="S105" s="118" t="str">
        <f>_xlfn.CONCAT("#",Table23[[#This Row],[Game '#]]," ","/"," ",Table23[[#This Row],[Game Name]]," ","/"," ","$",Table23[[#This Row],[Price Point]])</f>
        <v>#20 / MISSISSIPPI LIMITED / $5</v>
      </c>
    </row>
    <row r="106" spans="1:19" ht="12.75" x14ac:dyDescent="0.25">
      <c r="A106" s="76"/>
      <c r="B106" s="105">
        <v>21</v>
      </c>
      <c r="C106" s="4" t="s">
        <v>31</v>
      </c>
      <c r="D106" s="107">
        <v>1</v>
      </c>
      <c r="E106" s="154">
        <v>300</v>
      </c>
      <c r="F106" s="59">
        <v>300</v>
      </c>
      <c r="G106" s="105" t="s">
        <v>421</v>
      </c>
      <c r="H106" s="59">
        <v>2000</v>
      </c>
      <c r="I106" s="155">
        <v>43928</v>
      </c>
      <c r="J106" s="155">
        <v>44134</v>
      </c>
      <c r="K106" s="155">
        <v>44224</v>
      </c>
      <c r="L106" s="155" t="s">
        <v>105</v>
      </c>
      <c r="M106" s="156" t="s">
        <v>101</v>
      </c>
      <c r="N106" s="50"/>
      <c r="O106" s="118" t="str">
        <f>UPPER(Table23[[#This Row],[Game Name]])</f>
        <v>CRAWFISH CASH</v>
      </c>
      <c r="P106" s="118" t="str">
        <f>_xlfn.CONCAT(Table23[[#This Row],[Game '#]]," ","/"," ",Table23[[#This Row],[Game Name]])</f>
        <v>21 / CRAWFISH CASH</v>
      </c>
      <c r="Q106" s="119" t="str">
        <f>_xlfn.CONCAT(Table23[[#This Row],[Game '#]],";")</f>
        <v>21;</v>
      </c>
      <c r="R106" s="223"/>
      <c r="S106" s="118" t="str">
        <f>_xlfn.CONCAT("#",Table23[[#This Row],[Game '#]]," ","/"," ",Table23[[#This Row],[Game Name]]," ","/"," ","$",Table23[[#This Row],[Price Point]])</f>
        <v>#21 / CRAWFISH CASH / $1</v>
      </c>
    </row>
    <row r="107" spans="1:19" s="72" customFormat="1" ht="12.75" x14ac:dyDescent="0.25">
      <c r="A107" s="76"/>
      <c r="B107" s="105">
        <v>22</v>
      </c>
      <c r="C107" s="4" t="s">
        <v>32</v>
      </c>
      <c r="D107" s="107">
        <v>2</v>
      </c>
      <c r="E107" s="154">
        <v>150</v>
      </c>
      <c r="F107" s="59">
        <v>300</v>
      </c>
      <c r="G107" s="105" t="s">
        <v>398</v>
      </c>
      <c r="H107" s="59">
        <v>18000</v>
      </c>
      <c r="I107" s="155">
        <v>43928</v>
      </c>
      <c r="J107" s="155">
        <v>44344</v>
      </c>
      <c r="K107" s="155">
        <v>44434</v>
      </c>
      <c r="L107" s="155" t="s">
        <v>105</v>
      </c>
      <c r="M107" s="105" t="s">
        <v>68</v>
      </c>
      <c r="N107" s="50"/>
      <c r="O107" s="118" t="str">
        <f>UPPER(Table23[[#This Row],[Game Name]])</f>
        <v>ELECTRIC 8'S</v>
      </c>
      <c r="P107" s="118" t="str">
        <f>_xlfn.CONCAT(Table23[[#This Row],[Game '#]]," ","/"," ",Table23[[#This Row],[Game Name]])</f>
        <v>22 / ELECTRIC 8'S</v>
      </c>
      <c r="Q107" s="119" t="str">
        <f>_xlfn.CONCAT(Table23[[#This Row],[Game '#]],";")</f>
        <v>22;</v>
      </c>
      <c r="R107" s="223"/>
      <c r="S107" s="118" t="str">
        <f>_xlfn.CONCAT("#",Table23[[#This Row],[Game '#]]," ","/"," ",Table23[[#This Row],[Game Name]]," ","/"," ","$",Table23[[#This Row],[Price Point]])</f>
        <v>#22 / ELECTRIC 8'S / $2</v>
      </c>
    </row>
    <row r="108" spans="1:19" s="72" customFormat="1" ht="12.75" x14ac:dyDescent="0.25">
      <c r="A108" s="76"/>
      <c r="B108" s="105">
        <v>23</v>
      </c>
      <c r="C108" s="4" t="s">
        <v>17</v>
      </c>
      <c r="D108" s="107">
        <v>3</v>
      </c>
      <c r="E108" s="154">
        <v>100</v>
      </c>
      <c r="F108" s="59">
        <v>300</v>
      </c>
      <c r="G108" s="105" t="s">
        <v>410</v>
      </c>
      <c r="H108" s="59">
        <v>30000</v>
      </c>
      <c r="I108" s="155">
        <v>43928</v>
      </c>
      <c r="J108" s="155">
        <v>44134</v>
      </c>
      <c r="K108" s="155">
        <v>44224</v>
      </c>
      <c r="L108" s="155" t="s">
        <v>105</v>
      </c>
      <c r="M108" s="156" t="s">
        <v>95</v>
      </c>
      <c r="N108" s="50"/>
      <c r="O108" s="118" t="str">
        <f>UPPER(Table23[[#This Row],[Game Name]])</f>
        <v>CROSSWORD</v>
      </c>
      <c r="P108" s="118" t="str">
        <f>_xlfn.CONCAT(Table23[[#This Row],[Game '#]]," ","/"," ",Table23[[#This Row],[Game Name]])</f>
        <v>23 / CROSSWORD</v>
      </c>
      <c r="Q108" s="119" t="str">
        <f>_xlfn.CONCAT(Table23[[#This Row],[Game '#]],";")</f>
        <v>23;</v>
      </c>
      <c r="R108" s="223"/>
      <c r="S108" s="118" t="str">
        <f>_xlfn.CONCAT("#",Table23[[#This Row],[Game '#]]," ","/"," ",Table23[[#This Row],[Game Name]]," ","/"," ","$",Table23[[#This Row],[Price Point]])</f>
        <v>#23 / CROSSWORD / $3</v>
      </c>
    </row>
    <row r="109" spans="1:19" s="72" customFormat="1" ht="12.75" x14ac:dyDescent="0.25">
      <c r="A109" s="76"/>
      <c r="B109" s="16">
        <v>24</v>
      </c>
      <c r="C109" s="4" t="s">
        <v>33</v>
      </c>
      <c r="D109" s="96">
        <v>5</v>
      </c>
      <c r="E109" s="58">
        <v>60</v>
      </c>
      <c r="F109" s="59">
        <v>300</v>
      </c>
      <c r="G109" s="41" t="s">
        <v>410</v>
      </c>
      <c r="H109" s="41">
        <v>100000</v>
      </c>
      <c r="I109" s="60">
        <v>43928</v>
      </c>
      <c r="J109" s="60">
        <v>44622</v>
      </c>
      <c r="K109" s="60">
        <v>44712</v>
      </c>
      <c r="L109" s="155" t="s">
        <v>105</v>
      </c>
      <c r="M109" s="156" t="s">
        <v>69</v>
      </c>
      <c r="N109" s="50"/>
      <c r="O109" s="118" t="str">
        <f>UPPER(Table23[[#This Row],[Game Name]])</f>
        <v>CASH IS KING</v>
      </c>
      <c r="P109" s="118" t="str">
        <f>_xlfn.CONCAT(Table23[[#This Row],[Game '#]]," ","/"," ",Table23[[#This Row],[Game Name]])</f>
        <v>24 / CASH IS KING</v>
      </c>
      <c r="Q109" s="119" t="str">
        <f>_xlfn.CONCAT(Table23[[#This Row],[Game '#]],";")</f>
        <v>24;</v>
      </c>
      <c r="R109" s="223"/>
      <c r="S109" s="118" t="str">
        <f>_xlfn.CONCAT("#",Table23[[#This Row],[Game '#]]," ","/"," ",Table23[[#This Row],[Game Name]]," ","/"," ","$",Table23[[#This Row],[Price Point]])</f>
        <v>#24 / CASH IS KING / $5</v>
      </c>
    </row>
    <row r="110" spans="1:19" s="72" customFormat="1" ht="12.75" x14ac:dyDescent="0.25">
      <c r="A110" s="76"/>
      <c r="B110" s="105">
        <v>25</v>
      </c>
      <c r="C110" s="4" t="s">
        <v>34</v>
      </c>
      <c r="D110" s="107">
        <v>2</v>
      </c>
      <c r="E110" s="154">
        <v>150</v>
      </c>
      <c r="F110" s="59">
        <v>300</v>
      </c>
      <c r="G110" s="105" t="s">
        <v>398</v>
      </c>
      <c r="H110" s="59">
        <v>20000</v>
      </c>
      <c r="I110" s="155">
        <v>43956</v>
      </c>
      <c r="J110" s="155">
        <v>44344</v>
      </c>
      <c r="K110" s="155">
        <v>44434</v>
      </c>
      <c r="L110" s="155" t="s">
        <v>105</v>
      </c>
      <c r="M110" s="156" t="s">
        <v>70</v>
      </c>
      <c r="N110" s="50"/>
      <c r="O110" s="118" t="str">
        <f>UPPER(Table23[[#This Row],[Game Name]])</f>
        <v xml:space="preserve">HIT 100'S </v>
      </c>
      <c r="P110" s="118" t="str">
        <f>_xlfn.CONCAT(Table23[[#This Row],[Game '#]]," ","/"," ",Table23[[#This Row],[Game Name]])</f>
        <v xml:space="preserve">25 / HIT 100'S </v>
      </c>
      <c r="Q110" s="119" t="str">
        <f>_xlfn.CONCAT(Table23[[#This Row],[Game '#]],";")</f>
        <v>25;</v>
      </c>
      <c r="R110" s="223"/>
      <c r="S110" s="118" t="str">
        <f>_xlfn.CONCAT("#",Table23[[#This Row],[Game '#]]," ","/"," ",Table23[[#This Row],[Game Name]]," ","/"," ","$",Table23[[#This Row],[Price Point]])</f>
        <v>#25 / HIT 100'S  / $2</v>
      </c>
    </row>
    <row r="111" spans="1:19" ht="12.75" x14ac:dyDescent="0.25">
      <c r="A111" s="76"/>
      <c r="B111" s="16">
        <v>26</v>
      </c>
      <c r="C111" s="4" t="s">
        <v>11</v>
      </c>
      <c r="D111" s="96">
        <v>5</v>
      </c>
      <c r="E111" s="58">
        <v>60</v>
      </c>
      <c r="F111" s="59">
        <v>300</v>
      </c>
      <c r="G111" s="41" t="s">
        <v>410</v>
      </c>
      <c r="H111" s="41">
        <v>100000</v>
      </c>
      <c r="I111" s="60">
        <v>44019</v>
      </c>
      <c r="J111" s="60">
        <v>44622</v>
      </c>
      <c r="K111" s="60">
        <v>44712</v>
      </c>
      <c r="L111" s="155" t="s">
        <v>105</v>
      </c>
      <c r="M111" s="105" t="s">
        <v>74</v>
      </c>
      <c r="N111" s="50"/>
      <c r="O111" s="118" t="str">
        <f>UPPER(Table23[[#This Row],[Game Name]])</f>
        <v>STRIKE IT RICH</v>
      </c>
      <c r="P111" s="118" t="str">
        <f>_xlfn.CONCAT(Table23[[#This Row],[Game '#]]," ","/"," ",Table23[[#This Row],[Game Name]])</f>
        <v>26 / STRIKE IT RICH</v>
      </c>
      <c r="Q111" s="119" t="str">
        <f>_xlfn.CONCAT(Table23[[#This Row],[Game '#]],";")</f>
        <v>26;</v>
      </c>
      <c r="R111" s="223"/>
      <c r="S111" s="118" t="str">
        <f>_xlfn.CONCAT("#",Table23[[#This Row],[Game '#]]," ","/"," ",Table23[[#This Row],[Game Name]]," ","/"," ","$",Table23[[#This Row],[Price Point]])</f>
        <v>#26 / STRIKE IT RICH / $5</v>
      </c>
    </row>
    <row r="112" spans="1:19" ht="12.75" x14ac:dyDescent="0.2">
      <c r="A112" s="76"/>
      <c r="B112" s="105">
        <v>27</v>
      </c>
      <c r="C112" s="4" t="s">
        <v>35</v>
      </c>
      <c r="D112" s="160">
        <v>10</v>
      </c>
      <c r="E112" s="154">
        <v>30</v>
      </c>
      <c r="F112" s="59">
        <v>300</v>
      </c>
      <c r="G112" s="105" t="s">
        <v>411</v>
      </c>
      <c r="H112" s="59">
        <v>200000</v>
      </c>
      <c r="I112" s="155">
        <v>43956</v>
      </c>
      <c r="J112" s="155">
        <v>44344</v>
      </c>
      <c r="K112" s="155">
        <v>44434</v>
      </c>
      <c r="L112" s="155" t="s">
        <v>105</v>
      </c>
      <c r="M112" s="105" t="s">
        <v>71</v>
      </c>
      <c r="N112" s="50"/>
      <c r="O112" s="118" t="str">
        <f>UPPER(Table23[[#This Row],[Game Name]])</f>
        <v>$200,000 BONUS JACKPOT</v>
      </c>
      <c r="P112" s="118" t="str">
        <f>_xlfn.CONCAT(Table23[[#This Row],[Game '#]]," ","/"," ",Table23[[#This Row],[Game Name]])</f>
        <v>27 / $200,000 BONUS JACKPOT</v>
      </c>
      <c r="Q112" s="119" t="str">
        <f>_xlfn.CONCAT(Table23[[#This Row],[Game '#]],";")</f>
        <v>27;</v>
      </c>
      <c r="R112" s="223"/>
      <c r="S112" s="118" t="str">
        <f>_xlfn.CONCAT("#",Table23[[#This Row],[Game '#]]," ","/"," ",Table23[[#This Row],[Game Name]]," ","/"," ","$",Table23[[#This Row],[Price Point]])</f>
        <v>#27 / $200,000 BONUS JACKPOT / $10</v>
      </c>
    </row>
    <row r="113" spans="1:19" s="36" customFormat="1" ht="12.75" x14ac:dyDescent="0.25">
      <c r="A113" s="76"/>
      <c r="B113" s="105">
        <v>28</v>
      </c>
      <c r="C113" s="4" t="s">
        <v>36</v>
      </c>
      <c r="D113" s="107">
        <v>1</v>
      </c>
      <c r="E113" s="154">
        <v>300</v>
      </c>
      <c r="F113" s="59">
        <v>300</v>
      </c>
      <c r="G113" s="105" t="s">
        <v>421</v>
      </c>
      <c r="H113" s="59">
        <v>5000</v>
      </c>
      <c r="I113" s="155">
        <v>43984</v>
      </c>
      <c r="J113" s="155">
        <v>44344</v>
      </c>
      <c r="K113" s="155">
        <v>44434</v>
      </c>
      <c r="L113" s="155" t="s">
        <v>105</v>
      </c>
      <c r="M113" s="105" t="s">
        <v>72</v>
      </c>
      <c r="N113" s="50"/>
      <c r="O113" s="118" t="str">
        <f>UPPER(Table23[[#This Row],[Game Name]])</f>
        <v>HOT 5S</v>
      </c>
      <c r="P113" s="118" t="str">
        <f>_xlfn.CONCAT(Table23[[#This Row],[Game '#]]," ","/"," ",Table23[[#This Row],[Game Name]])</f>
        <v>28 / HOT 5S</v>
      </c>
      <c r="Q113" s="119" t="str">
        <f>_xlfn.CONCAT(Table23[[#This Row],[Game '#]],";")</f>
        <v>28;</v>
      </c>
      <c r="R113" s="223"/>
      <c r="S113" s="118" t="str">
        <f>_xlfn.CONCAT("#",Table23[[#This Row],[Game '#]]," ","/"," ",Table23[[#This Row],[Game Name]]," ","/"," ","$",Table23[[#This Row],[Price Point]])</f>
        <v>#28 / HOT 5S / $1</v>
      </c>
    </row>
    <row r="114" spans="1:19" s="36" customFormat="1" ht="12.75" x14ac:dyDescent="0.25">
      <c r="A114" s="76"/>
      <c r="B114" s="105">
        <v>29</v>
      </c>
      <c r="C114" s="4" t="s">
        <v>37</v>
      </c>
      <c r="D114" s="107">
        <v>5</v>
      </c>
      <c r="E114" s="154">
        <v>60</v>
      </c>
      <c r="F114" s="59">
        <v>300</v>
      </c>
      <c r="G114" s="105" t="s">
        <v>410</v>
      </c>
      <c r="H114" s="59">
        <v>100000</v>
      </c>
      <c r="I114" s="155">
        <v>43984</v>
      </c>
      <c r="J114" s="155">
        <v>44253</v>
      </c>
      <c r="K114" s="155">
        <v>44343</v>
      </c>
      <c r="L114" s="155" t="s">
        <v>105</v>
      </c>
      <c r="M114" s="105" t="s">
        <v>73</v>
      </c>
      <c r="N114" s="50"/>
      <c r="O114" s="118" t="str">
        <f>UPPER(Table23[[#This Row],[Game Name]])</f>
        <v>WHITE HOT 5S</v>
      </c>
      <c r="P114" s="118" t="str">
        <f>_xlfn.CONCAT(Table23[[#This Row],[Game '#]]," ","/"," ",Table23[[#This Row],[Game Name]])</f>
        <v>29 / WHITE HOT 5S</v>
      </c>
      <c r="Q114" s="119" t="str">
        <f>_xlfn.CONCAT(Table23[[#This Row],[Game '#]],";")</f>
        <v>29;</v>
      </c>
      <c r="R114" s="223"/>
      <c r="S114" s="118" t="str">
        <f>_xlfn.CONCAT("#",Table23[[#This Row],[Game '#]]," ","/"," ",Table23[[#This Row],[Game Name]]," ","/"," ","$",Table23[[#This Row],[Price Point]])</f>
        <v>#29 / WHITE HOT 5S / $5</v>
      </c>
    </row>
    <row r="115" spans="1:19" s="36" customFormat="1" ht="12.75" x14ac:dyDescent="0.25">
      <c r="A115" s="76"/>
      <c r="B115" s="105">
        <v>30</v>
      </c>
      <c r="C115" s="4" t="s">
        <v>38</v>
      </c>
      <c r="D115" s="107">
        <v>1</v>
      </c>
      <c r="E115" s="154">
        <v>300</v>
      </c>
      <c r="F115" s="59">
        <v>300</v>
      </c>
      <c r="G115" s="105" t="s">
        <v>421</v>
      </c>
      <c r="H115" s="59">
        <v>2000</v>
      </c>
      <c r="I115" s="155">
        <v>44047</v>
      </c>
      <c r="J115" s="155">
        <v>44470</v>
      </c>
      <c r="K115" s="155">
        <v>44560</v>
      </c>
      <c r="L115" s="155" t="s">
        <v>105</v>
      </c>
      <c r="M115" s="105" t="s">
        <v>77</v>
      </c>
      <c r="N115" s="50"/>
      <c r="O115" s="118" t="str">
        <f>UPPER(Table23[[#This Row],[Game Name]])</f>
        <v>CASH TO GO</v>
      </c>
      <c r="P115" s="118" t="str">
        <f>_xlfn.CONCAT(Table23[[#This Row],[Game '#]]," ","/"," ",Table23[[#This Row],[Game Name]])</f>
        <v>30 / CASH TO GO</v>
      </c>
      <c r="Q115" s="119" t="str">
        <f>_xlfn.CONCAT(Table23[[#This Row],[Game '#]],";")</f>
        <v>30;</v>
      </c>
      <c r="R115" s="223"/>
      <c r="S115" s="118" t="str">
        <f>_xlfn.CONCAT("#",Table23[[#This Row],[Game '#]]," ","/"," ",Table23[[#This Row],[Game Name]]," ","/"," ","$",Table23[[#This Row],[Price Point]])</f>
        <v>#30 / CASH TO GO / $1</v>
      </c>
    </row>
    <row r="116" spans="1:19" s="36" customFormat="1" ht="12.75" x14ac:dyDescent="0.25">
      <c r="A116" s="76"/>
      <c r="B116" s="105">
        <v>31</v>
      </c>
      <c r="C116" s="4" t="s">
        <v>39</v>
      </c>
      <c r="D116" s="107">
        <v>2</v>
      </c>
      <c r="E116" s="154">
        <v>150</v>
      </c>
      <c r="F116" s="59">
        <v>300</v>
      </c>
      <c r="G116" s="105" t="s">
        <v>398</v>
      </c>
      <c r="H116" s="59">
        <v>20000</v>
      </c>
      <c r="I116" s="155">
        <v>44019</v>
      </c>
      <c r="J116" s="155">
        <v>44253</v>
      </c>
      <c r="K116" s="155">
        <v>44343</v>
      </c>
      <c r="L116" s="155" t="s">
        <v>105</v>
      </c>
      <c r="M116" s="105" t="s">
        <v>75</v>
      </c>
      <c r="N116" s="50"/>
      <c r="O116" s="118" t="str">
        <f>UPPER(Table23[[#This Row],[Game Name]])</f>
        <v>MONEY BAGS DOUBLER</v>
      </c>
      <c r="P116" s="118" t="str">
        <f>_xlfn.CONCAT(Table23[[#This Row],[Game '#]]," ","/"," ",Table23[[#This Row],[Game Name]])</f>
        <v>31 / MONEY BAGS DOUBLER</v>
      </c>
      <c r="Q116" s="119" t="str">
        <f>_xlfn.CONCAT(Table23[[#This Row],[Game '#]],";")</f>
        <v>31;</v>
      </c>
      <c r="R116" s="223"/>
      <c r="S116" s="118" t="str">
        <f>_xlfn.CONCAT("#",Table23[[#This Row],[Game '#]]," ","/"," ",Table23[[#This Row],[Game Name]]," ","/"," ","$",Table23[[#This Row],[Price Point]])</f>
        <v>#31 / MONEY BAGS DOUBLER / $2</v>
      </c>
    </row>
    <row r="117" spans="1:19" s="36" customFormat="1" ht="12.75" x14ac:dyDescent="0.25">
      <c r="A117" s="76"/>
      <c r="B117" s="105">
        <v>32</v>
      </c>
      <c r="C117" s="4" t="s">
        <v>40</v>
      </c>
      <c r="D117" s="107">
        <v>3</v>
      </c>
      <c r="E117" s="154">
        <v>100</v>
      </c>
      <c r="F117" s="59">
        <v>300</v>
      </c>
      <c r="G117" s="105" t="s">
        <v>410</v>
      </c>
      <c r="H117" s="59">
        <v>35000</v>
      </c>
      <c r="I117" s="155">
        <v>44019</v>
      </c>
      <c r="J117" s="63">
        <v>44470</v>
      </c>
      <c r="K117" s="155">
        <v>44560</v>
      </c>
      <c r="L117" s="155" t="s">
        <v>105</v>
      </c>
      <c r="M117" s="105" t="s">
        <v>76</v>
      </c>
      <c r="N117" s="50"/>
      <c r="O117" s="118" t="str">
        <f>UPPER(Table23[[#This Row],[Game Name]])</f>
        <v>BONUS CROSSWORD</v>
      </c>
      <c r="P117" s="118" t="str">
        <f>_xlfn.CONCAT(Table23[[#This Row],[Game '#]]," ","/"," ",Table23[[#This Row],[Game Name]])</f>
        <v>32 / BONUS CROSSWORD</v>
      </c>
      <c r="Q117" s="119" t="str">
        <f>_xlfn.CONCAT(Table23[[#This Row],[Game '#]],";")</f>
        <v>32;</v>
      </c>
      <c r="R117" s="223"/>
      <c r="S117" s="118" t="str">
        <f>_xlfn.CONCAT("#",Table23[[#This Row],[Game '#]]," ","/"," ",Table23[[#This Row],[Game Name]]," ","/"," ","$",Table23[[#This Row],[Price Point]])</f>
        <v>#32 / BONUS CROSSWORD / $3</v>
      </c>
    </row>
    <row r="118" spans="1:19" s="36" customFormat="1" ht="12.75" x14ac:dyDescent="0.25">
      <c r="A118" s="76"/>
      <c r="B118" s="16">
        <v>33</v>
      </c>
      <c r="C118" s="4" t="s">
        <v>121</v>
      </c>
      <c r="D118" s="96">
        <v>5</v>
      </c>
      <c r="E118" s="58">
        <v>60</v>
      </c>
      <c r="F118" s="59">
        <v>300</v>
      </c>
      <c r="G118" s="41" t="s">
        <v>410</v>
      </c>
      <c r="H118" s="41">
        <v>100000</v>
      </c>
      <c r="I118" s="60">
        <v>44047</v>
      </c>
      <c r="J118" s="60">
        <v>44804</v>
      </c>
      <c r="K118" s="60">
        <v>44895</v>
      </c>
      <c r="L118" s="155" t="s">
        <v>105</v>
      </c>
      <c r="M118" s="105" t="s">
        <v>78</v>
      </c>
      <c r="N118" s="50"/>
      <c r="O118" s="118" t="str">
        <f>UPPER(Table23[[#This Row],[Game Name]])</f>
        <v>SUPER 7S</v>
      </c>
      <c r="P118" s="118" t="str">
        <f>_xlfn.CONCAT(Table23[[#This Row],[Game '#]]," ","/"," ",Table23[[#This Row],[Game Name]])</f>
        <v>33 / SUPER 7S</v>
      </c>
      <c r="Q118" s="119" t="str">
        <f>_xlfn.CONCAT(Table23[[#This Row],[Game '#]],";")</f>
        <v>33;</v>
      </c>
      <c r="R118" s="223"/>
      <c r="S118" s="118" t="str">
        <f>_xlfn.CONCAT("#",Table23[[#This Row],[Game '#]]," ","/"," ",Table23[[#This Row],[Game Name]]," ","/"," ","$",Table23[[#This Row],[Price Point]])</f>
        <v>#33 / SUPER 7S / $5</v>
      </c>
    </row>
    <row r="119" spans="1:19" s="36" customFormat="1" ht="12.75" x14ac:dyDescent="0.25">
      <c r="A119" s="76"/>
      <c r="B119" s="161">
        <v>34</v>
      </c>
      <c r="C119" s="157" t="s">
        <v>53</v>
      </c>
      <c r="D119" s="162">
        <v>1</v>
      </c>
      <c r="E119" s="163">
        <v>300</v>
      </c>
      <c r="F119" s="61">
        <v>300</v>
      </c>
      <c r="G119" s="81" t="s">
        <v>421</v>
      </c>
      <c r="H119" s="81">
        <v>3000</v>
      </c>
      <c r="I119" s="164">
        <v>44061</v>
      </c>
      <c r="J119" s="60">
        <v>45474</v>
      </c>
      <c r="K119" s="60">
        <v>45564</v>
      </c>
      <c r="L119" s="155" t="s">
        <v>105</v>
      </c>
      <c r="M119" s="159" t="s">
        <v>79</v>
      </c>
      <c r="N119" s="50"/>
      <c r="O119" s="118" t="str">
        <f>UPPER(Table23[[#This Row],[Game Name]])</f>
        <v xml:space="preserve">3 TIMES LUCKY </v>
      </c>
      <c r="P119" s="118" t="str">
        <f>_xlfn.CONCAT(Table23[[#This Row],[Game '#]]," ","/"," ",Table23[[#This Row],[Game Name]])</f>
        <v xml:space="preserve">34 / 3 TIMES LUCKY </v>
      </c>
      <c r="Q119" s="119" t="str">
        <f>_xlfn.CONCAT(Table23[[#This Row],[Game '#]],";")</f>
        <v>34;</v>
      </c>
      <c r="R119" s="223"/>
      <c r="S119" s="118" t="str">
        <f>_xlfn.CONCAT("#",Table23[[#This Row],[Game '#]]," ","/"," ",Table23[[#This Row],[Game Name]]," ","/"," ","$",Table23[[#This Row],[Price Point]])</f>
        <v>#34 / 3 TIMES LUCKY  / $1</v>
      </c>
    </row>
    <row r="120" spans="1:19" s="36" customFormat="1" ht="12.75" x14ac:dyDescent="0.25">
      <c r="A120" s="76"/>
      <c r="B120" s="161">
        <v>35</v>
      </c>
      <c r="C120" s="157" t="s">
        <v>47</v>
      </c>
      <c r="D120" s="162">
        <v>1</v>
      </c>
      <c r="E120" s="163">
        <v>300</v>
      </c>
      <c r="F120" s="61">
        <v>300</v>
      </c>
      <c r="G120" s="81" t="s">
        <v>421</v>
      </c>
      <c r="H120" s="81">
        <v>4000</v>
      </c>
      <c r="I120" s="164">
        <v>44083</v>
      </c>
      <c r="J120" s="60">
        <v>44804</v>
      </c>
      <c r="K120" s="60">
        <v>44895</v>
      </c>
      <c r="L120" s="155" t="s">
        <v>105</v>
      </c>
      <c r="M120" s="159" t="s">
        <v>85</v>
      </c>
      <c r="N120" s="50"/>
      <c r="O120" s="118" t="str">
        <f>UPPER(Table23[[#This Row],[Game Name]])</f>
        <v xml:space="preserve">DOUBLE DOUBLER </v>
      </c>
      <c r="P120" s="118" t="str">
        <f>_xlfn.CONCAT(Table23[[#This Row],[Game '#]]," ","/"," ",Table23[[#This Row],[Game Name]])</f>
        <v xml:space="preserve">35 / DOUBLE DOUBLER </v>
      </c>
      <c r="Q120" s="119" t="str">
        <f>_xlfn.CONCAT(Table23[[#This Row],[Game '#]],";")</f>
        <v>35;</v>
      </c>
      <c r="R120" s="223"/>
      <c r="S120" s="118" t="str">
        <f>_xlfn.CONCAT("#",Table23[[#This Row],[Game '#]]," ","/"," ",Table23[[#This Row],[Game Name]]," ","/"," ","$",Table23[[#This Row],[Price Point]])</f>
        <v>#35 / DOUBLE DOUBLER  / $1</v>
      </c>
    </row>
    <row r="121" spans="1:19" s="36" customFormat="1" ht="12.75" x14ac:dyDescent="0.25">
      <c r="A121" s="76"/>
      <c r="B121" s="16">
        <v>36</v>
      </c>
      <c r="C121" s="157" t="s">
        <v>48</v>
      </c>
      <c r="D121" s="96">
        <v>2</v>
      </c>
      <c r="E121" s="58">
        <v>150</v>
      </c>
      <c r="F121" s="59">
        <v>300</v>
      </c>
      <c r="G121" s="41" t="s">
        <v>398</v>
      </c>
      <c r="H121" s="41">
        <v>20000</v>
      </c>
      <c r="I121" s="60">
        <v>44061</v>
      </c>
      <c r="J121" s="60">
        <v>44622</v>
      </c>
      <c r="K121" s="60">
        <v>44712</v>
      </c>
      <c r="L121" s="155" t="s">
        <v>105</v>
      </c>
      <c r="M121" s="159" t="s">
        <v>80</v>
      </c>
      <c r="N121" s="50"/>
      <c r="O121" s="118" t="str">
        <f>UPPER(Table23[[#This Row],[Game Name]])</f>
        <v xml:space="preserve">TRIPLE 777 </v>
      </c>
      <c r="P121" s="118" t="str">
        <f>_xlfn.CONCAT(Table23[[#This Row],[Game '#]]," ","/"," ",Table23[[#This Row],[Game Name]])</f>
        <v xml:space="preserve">36 / TRIPLE 777 </v>
      </c>
      <c r="Q121" s="119" t="str">
        <f>_xlfn.CONCAT(Table23[[#This Row],[Game '#]],";")</f>
        <v>36;</v>
      </c>
      <c r="R121" s="223"/>
      <c r="S121" s="118" t="str">
        <f>_xlfn.CONCAT("#",Table23[[#This Row],[Game '#]]," ","/"," ",Table23[[#This Row],[Game Name]]," ","/"," ","$",Table23[[#This Row],[Price Point]])</f>
        <v>#36 / TRIPLE 777  / $2</v>
      </c>
    </row>
    <row r="122" spans="1:19" s="36" customFormat="1" ht="12.75" x14ac:dyDescent="0.25">
      <c r="A122" s="76"/>
      <c r="B122" s="16">
        <v>37</v>
      </c>
      <c r="C122" s="157" t="s">
        <v>41</v>
      </c>
      <c r="D122" s="96">
        <v>1</v>
      </c>
      <c r="E122" s="58">
        <v>300</v>
      </c>
      <c r="F122" s="59">
        <v>300</v>
      </c>
      <c r="G122" s="41" t="s">
        <v>421</v>
      </c>
      <c r="H122" s="41">
        <v>5000</v>
      </c>
      <c r="I122" s="60">
        <v>44075</v>
      </c>
      <c r="J122" s="60">
        <v>44622</v>
      </c>
      <c r="K122" s="60">
        <v>44712</v>
      </c>
      <c r="L122" s="155" t="s">
        <v>105</v>
      </c>
      <c r="M122" s="159" t="s">
        <v>81</v>
      </c>
      <c r="N122" s="50"/>
      <c r="O122" s="118" t="str">
        <f>UPPER(Table23[[#This Row],[Game Name]])</f>
        <v xml:space="preserve">5X THE CASH </v>
      </c>
      <c r="P122" s="118" t="str">
        <f>_xlfn.CONCAT(Table23[[#This Row],[Game '#]]," ","/"," ",Table23[[#This Row],[Game Name]])</f>
        <v xml:space="preserve">37 / 5X THE CASH </v>
      </c>
      <c r="Q122" s="119" t="str">
        <f>_xlfn.CONCAT(Table23[[#This Row],[Game '#]],";")</f>
        <v>37;</v>
      </c>
      <c r="R122" s="223"/>
      <c r="S122" s="118" t="str">
        <f>_xlfn.CONCAT("#",Table23[[#This Row],[Game '#]]," ","/"," ",Table23[[#This Row],[Game Name]]," ","/"," ","$",Table23[[#This Row],[Price Point]])</f>
        <v>#37 / 5X THE CASH  / $1</v>
      </c>
    </row>
    <row r="123" spans="1:19" s="36" customFormat="1" ht="12.75" x14ac:dyDescent="0.25">
      <c r="A123" s="76"/>
      <c r="B123" s="16">
        <v>38</v>
      </c>
      <c r="C123" s="4" t="s">
        <v>42</v>
      </c>
      <c r="D123" s="96">
        <v>2</v>
      </c>
      <c r="E123" s="58">
        <v>150</v>
      </c>
      <c r="F123" s="59">
        <v>300</v>
      </c>
      <c r="G123" s="41" t="s">
        <v>398</v>
      </c>
      <c r="H123" s="41">
        <v>20000</v>
      </c>
      <c r="I123" s="60">
        <v>44075</v>
      </c>
      <c r="J123" s="60">
        <v>44804</v>
      </c>
      <c r="K123" s="60">
        <v>44895</v>
      </c>
      <c r="L123" s="155" t="s">
        <v>105</v>
      </c>
      <c r="M123" s="105" t="s">
        <v>82</v>
      </c>
      <c r="N123" s="50"/>
      <c r="O123" s="118" t="str">
        <f>UPPER(Table23[[#This Row],[Game Name]])</f>
        <v xml:space="preserve">10X THE CASH </v>
      </c>
      <c r="P123" s="118" t="str">
        <f>_xlfn.CONCAT(Table23[[#This Row],[Game '#]]," ","/"," ",Table23[[#This Row],[Game Name]])</f>
        <v xml:space="preserve">38 / 10X THE CASH </v>
      </c>
      <c r="Q123" s="119" t="str">
        <f>_xlfn.CONCAT(Table23[[#This Row],[Game '#]],";")</f>
        <v>38;</v>
      </c>
      <c r="R123" s="223"/>
      <c r="S123" s="118" t="str">
        <f>_xlfn.CONCAT("#",Table23[[#This Row],[Game '#]]," ","/"," ",Table23[[#This Row],[Game Name]]," ","/"," ","$",Table23[[#This Row],[Price Point]])</f>
        <v>#38 / 10X THE CASH  / $2</v>
      </c>
    </row>
    <row r="124" spans="1:19" ht="12.75" x14ac:dyDescent="0.25">
      <c r="A124" s="76"/>
      <c r="B124" s="16">
        <v>39</v>
      </c>
      <c r="C124" s="4" t="s">
        <v>43</v>
      </c>
      <c r="D124" s="96">
        <v>5</v>
      </c>
      <c r="E124" s="58">
        <v>60</v>
      </c>
      <c r="F124" s="59">
        <v>300</v>
      </c>
      <c r="G124" s="41" t="s">
        <v>410</v>
      </c>
      <c r="H124" s="41">
        <v>100000</v>
      </c>
      <c r="I124" s="60">
        <v>44075</v>
      </c>
      <c r="J124" s="60">
        <v>45009</v>
      </c>
      <c r="K124" s="60">
        <v>45099</v>
      </c>
      <c r="L124" s="155" t="s">
        <v>105</v>
      </c>
      <c r="M124" s="159" t="s">
        <v>83</v>
      </c>
      <c r="N124" s="50"/>
      <c r="O124" s="118" t="str">
        <f>UPPER(Table23[[#This Row],[Game Name]])</f>
        <v xml:space="preserve">20X THE CASH </v>
      </c>
      <c r="P124" s="118" t="str">
        <f>_xlfn.CONCAT(Table23[[#This Row],[Game '#]]," ","/"," ",Table23[[#This Row],[Game Name]])</f>
        <v xml:space="preserve">39 / 20X THE CASH </v>
      </c>
      <c r="Q124" s="119" t="str">
        <f>_xlfn.CONCAT(Table23[[#This Row],[Game '#]],";")</f>
        <v>39;</v>
      </c>
      <c r="R124" s="223"/>
      <c r="S124" s="118" t="str">
        <f>_xlfn.CONCAT("#",Table23[[#This Row],[Game '#]]," ","/"," ",Table23[[#This Row],[Game Name]]," ","/"," ","$",Table23[[#This Row],[Price Point]])</f>
        <v>#39 / 20X THE CASH  / $5</v>
      </c>
    </row>
    <row r="125" spans="1:19" ht="12.75" x14ac:dyDescent="0.25">
      <c r="A125" s="76"/>
      <c r="B125" s="16">
        <v>40</v>
      </c>
      <c r="C125" s="4" t="s">
        <v>44</v>
      </c>
      <c r="D125" s="96">
        <v>10</v>
      </c>
      <c r="E125" s="58">
        <v>30</v>
      </c>
      <c r="F125" s="59">
        <v>300</v>
      </c>
      <c r="G125" s="41" t="s">
        <v>411</v>
      </c>
      <c r="H125" s="41">
        <v>200000</v>
      </c>
      <c r="I125" s="60">
        <v>44075</v>
      </c>
      <c r="J125" s="60">
        <v>45009</v>
      </c>
      <c r="K125" s="60">
        <v>45099</v>
      </c>
      <c r="L125" s="155" t="s">
        <v>105</v>
      </c>
      <c r="M125" s="159" t="s">
        <v>84</v>
      </c>
      <c r="N125" s="50"/>
      <c r="O125" s="118" t="str">
        <f>UPPER(Table23[[#This Row],[Game Name]])</f>
        <v xml:space="preserve">50X THE CASH </v>
      </c>
      <c r="P125" s="118" t="str">
        <f>_xlfn.CONCAT(Table23[[#This Row],[Game '#]]," ","/"," ",Table23[[#This Row],[Game Name]])</f>
        <v xml:space="preserve">40 / 50X THE CASH </v>
      </c>
      <c r="Q125" s="119" t="str">
        <f>_xlfn.CONCAT(Table23[[#This Row],[Game '#]],";")</f>
        <v>40;</v>
      </c>
      <c r="R125" s="223"/>
      <c r="S125" s="118" t="str">
        <f>_xlfn.CONCAT("#",Table23[[#This Row],[Game '#]]," ","/"," ",Table23[[#This Row],[Game Name]]," ","/"," ","$",Table23[[#This Row],[Price Point]])</f>
        <v>#40 / 50X THE CASH  / $10</v>
      </c>
    </row>
    <row r="126" spans="1:19" ht="12.75" x14ac:dyDescent="0.25">
      <c r="A126" s="76"/>
      <c r="B126" s="16">
        <v>41</v>
      </c>
      <c r="C126" s="4" t="s">
        <v>45</v>
      </c>
      <c r="D126" s="96">
        <v>2</v>
      </c>
      <c r="E126" s="58">
        <v>150</v>
      </c>
      <c r="F126" s="59">
        <v>300</v>
      </c>
      <c r="G126" s="41" t="s">
        <v>398</v>
      </c>
      <c r="H126" s="41">
        <v>20000</v>
      </c>
      <c r="I126" s="60">
        <v>44110</v>
      </c>
      <c r="J126" s="60">
        <v>44622</v>
      </c>
      <c r="K126" s="60">
        <v>44712</v>
      </c>
      <c r="L126" s="155" t="s">
        <v>105</v>
      </c>
      <c r="M126" s="159" t="s">
        <v>96</v>
      </c>
      <c r="N126" s="50"/>
      <c r="O126" s="118" t="str">
        <f>UPPER(Table23[[#This Row],[Game Name]])</f>
        <v>JOKER'S WILD</v>
      </c>
      <c r="P126" s="118" t="str">
        <f>_xlfn.CONCAT(Table23[[#This Row],[Game '#]]," ","/"," ",Table23[[#This Row],[Game Name]])</f>
        <v>41 / JOKER'S WILD</v>
      </c>
      <c r="Q126" s="119" t="str">
        <f>_xlfn.CONCAT(Table23[[#This Row],[Game '#]],";")</f>
        <v>41;</v>
      </c>
      <c r="R126" s="223"/>
      <c r="S126" s="118" t="str">
        <f>_xlfn.CONCAT("#",Table23[[#This Row],[Game '#]]," ","/"," ",Table23[[#This Row],[Game Name]]," ","/"," ","$",Table23[[#This Row],[Price Point]])</f>
        <v>#41 / JOKER'S WILD / $2</v>
      </c>
    </row>
    <row r="127" spans="1:19" ht="12.75" x14ac:dyDescent="0.2">
      <c r="A127" s="76"/>
      <c r="B127" s="165">
        <v>42</v>
      </c>
      <c r="C127" s="4" t="s">
        <v>46</v>
      </c>
      <c r="D127" s="107">
        <v>2</v>
      </c>
      <c r="E127" s="154">
        <v>150</v>
      </c>
      <c r="F127" s="59">
        <v>300</v>
      </c>
      <c r="G127" s="105" t="s">
        <v>398</v>
      </c>
      <c r="H127" s="59">
        <v>15000</v>
      </c>
      <c r="I127" s="155">
        <v>44110</v>
      </c>
      <c r="J127" s="63">
        <v>44470</v>
      </c>
      <c r="K127" s="155">
        <v>44560</v>
      </c>
      <c r="L127" s="155" t="s">
        <v>105</v>
      </c>
      <c r="M127" s="105" t="s">
        <v>97</v>
      </c>
      <c r="N127" s="50"/>
      <c r="O127" s="118" t="str">
        <f>UPPER(Table23[[#This Row],[Game Name]])</f>
        <v>DOUBLE MATCH</v>
      </c>
      <c r="P127" s="118" t="str">
        <f>_xlfn.CONCAT(Table23[[#This Row],[Game '#]]," ","/"," ",Table23[[#This Row],[Game Name]])</f>
        <v>42 / DOUBLE MATCH</v>
      </c>
      <c r="Q127" s="119" t="str">
        <f>_xlfn.CONCAT(Table23[[#This Row],[Game '#]],";")</f>
        <v>42;</v>
      </c>
      <c r="R127" s="223"/>
      <c r="S127" s="118" t="str">
        <f>_xlfn.CONCAT("#",Table23[[#This Row],[Game '#]]," ","/"," ",Table23[[#This Row],[Game Name]]," ","/"," ","$",Table23[[#This Row],[Price Point]])</f>
        <v>#42 / DOUBLE MATCH / $2</v>
      </c>
    </row>
    <row r="128" spans="1:19" ht="12.75" x14ac:dyDescent="0.25">
      <c r="A128" s="76"/>
      <c r="B128" s="16">
        <v>43</v>
      </c>
      <c r="C128" s="4" t="s">
        <v>49</v>
      </c>
      <c r="D128" s="96">
        <v>5</v>
      </c>
      <c r="E128" s="58">
        <v>60</v>
      </c>
      <c r="F128" s="59">
        <v>300</v>
      </c>
      <c r="G128" s="41" t="s">
        <v>410</v>
      </c>
      <c r="H128" s="41">
        <v>500</v>
      </c>
      <c r="I128" s="60">
        <v>44110</v>
      </c>
      <c r="J128" s="60">
        <v>45009</v>
      </c>
      <c r="K128" s="60">
        <v>45099</v>
      </c>
      <c r="L128" s="155" t="s">
        <v>105</v>
      </c>
      <c r="M128" s="105" t="s">
        <v>98</v>
      </c>
      <c r="N128" s="50"/>
      <c r="O128" s="118" t="str">
        <f>UPPER(Table23[[#This Row],[Game Name]])</f>
        <v>HIT $500!</v>
      </c>
      <c r="P128" s="118" t="str">
        <f>_xlfn.CONCAT(Table23[[#This Row],[Game '#]]," ","/"," ",Table23[[#This Row],[Game Name]])</f>
        <v>43 / HIT $500!</v>
      </c>
      <c r="Q128" s="119" t="str">
        <f>_xlfn.CONCAT(Table23[[#This Row],[Game '#]],";")</f>
        <v>43;</v>
      </c>
      <c r="R128" s="223"/>
      <c r="S128" s="118" t="str">
        <f>_xlfn.CONCAT("#",Table23[[#This Row],[Game '#]]," ","/"," ",Table23[[#This Row],[Game Name]]," ","/"," ","$",Table23[[#This Row],[Price Point]])</f>
        <v>#43 / HIT $500! / $5</v>
      </c>
    </row>
    <row r="129" spans="1:19" ht="12.75" x14ac:dyDescent="0.25">
      <c r="A129" s="76"/>
      <c r="B129" s="166">
        <v>44</v>
      </c>
      <c r="C129" s="157" t="s">
        <v>137</v>
      </c>
      <c r="D129" s="167">
        <v>1</v>
      </c>
      <c r="E129" s="168">
        <v>300</v>
      </c>
      <c r="F129" s="61">
        <v>300</v>
      </c>
      <c r="G129" s="159" t="s">
        <v>421</v>
      </c>
      <c r="H129" s="169">
        <v>5000</v>
      </c>
      <c r="I129" s="158">
        <v>44138</v>
      </c>
      <c r="J129" s="155">
        <v>44253</v>
      </c>
      <c r="K129" s="155">
        <v>44343</v>
      </c>
      <c r="L129" s="155" t="s">
        <v>105</v>
      </c>
      <c r="M129" s="168" t="s">
        <v>54</v>
      </c>
      <c r="N129" s="50"/>
      <c r="O129" s="118" t="str">
        <f>UPPER(Table23[[#This Row],[Game Name]])</f>
        <v>SLEIGH BILLS</v>
      </c>
      <c r="P129" s="118" t="str">
        <f>_xlfn.CONCAT(Table23[[#This Row],[Game '#]]," ","/"," ",Table23[[#This Row],[Game Name]])</f>
        <v>44 / SLEIGH BILLS</v>
      </c>
      <c r="Q129" s="119" t="str">
        <f>_xlfn.CONCAT(Table23[[#This Row],[Game '#]],";")</f>
        <v>44;</v>
      </c>
      <c r="R129" s="223"/>
      <c r="S129" s="118" t="str">
        <f>_xlfn.CONCAT("#",Table23[[#This Row],[Game '#]]," ","/"," ",Table23[[#This Row],[Game Name]]," ","/"," ","$",Table23[[#This Row],[Price Point]])</f>
        <v>#44 / SLEIGH BILLS / $1</v>
      </c>
    </row>
    <row r="130" spans="1:19" ht="12.75" x14ac:dyDescent="0.25">
      <c r="A130" s="76"/>
      <c r="B130" s="50">
        <v>45</v>
      </c>
      <c r="C130" s="4" t="s">
        <v>134</v>
      </c>
      <c r="D130" s="170">
        <v>2</v>
      </c>
      <c r="E130" s="171">
        <v>150</v>
      </c>
      <c r="F130" s="59">
        <v>300</v>
      </c>
      <c r="G130" s="105" t="s">
        <v>398</v>
      </c>
      <c r="H130" s="172">
        <v>20000</v>
      </c>
      <c r="I130" s="155">
        <v>44138</v>
      </c>
      <c r="J130" s="155">
        <v>44470</v>
      </c>
      <c r="K130" s="155">
        <v>44560</v>
      </c>
      <c r="L130" s="155" t="s">
        <v>105</v>
      </c>
      <c r="M130" s="171" t="s">
        <v>55</v>
      </c>
      <c r="N130" s="50"/>
      <c r="O130" s="118" t="str">
        <f>UPPER(Table23[[#This Row],[Game Name]])</f>
        <v>HOLIDAY TREASURES</v>
      </c>
      <c r="P130" s="118" t="str">
        <f>_xlfn.CONCAT(Table23[[#This Row],[Game '#]]," ","/"," ",Table23[[#This Row],[Game Name]])</f>
        <v>45 / HOLIDAY TREASURES</v>
      </c>
      <c r="Q130" s="119" t="str">
        <f>_xlfn.CONCAT(Table23[[#This Row],[Game '#]],";")</f>
        <v>45;</v>
      </c>
      <c r="R130" s="223"/>
      <c r="S130" s="118" t="str">
        <f>_xlfn.CONCAT("#",Table23[[#This Row],[Game '#]]," ","/"," ",Table23[[#This Row],[Game Name]]," ","/"," ","$",Table23[[#This Row],[Price Point]])</f>
        <v>#45 / HOLIDAY TREASURES / $2</v>
      </c>
    </row>
    <row r="131" spans="1:19" ht="12.75" x14ac:dyDescent="0.25">
      <c r="A131" s="76"/>
      <c r="B131" s="50">
        <v>46</v>
      </c>
      <c r="C131" s="4" t="s">
        <v>135</v>
      </c>
      <c r="D131" s="170">
        <v>5</v>
      </c>
      <c r="E131" s="171">
        <v>60</v>
      </c>
      <c r="F131" s="59">
        <v>300</v>
      </c>
      <c r="G131" s="105" t="s">
        <v>410</v>
      </c>
      <c r="H131" s="172">
        <v>100000</v>
      </c>
      <c r="I131" s="155">
        <v>44138</v>
      </c>
      <c r="J131" s="155">
        <v>44470</v>
      </c>
      <c r="K131" s="155">
        <v>44560</v>
      </c>
      <c r="L131" s="155" t="s">
        <v>105</v>
      </c>
      <c r="M131" s="171" t="s">
        <v>56</v>
      </c>
      <c r="N131" s="50"/>
      <c r="O131" s="118" t="str">
        <f>UPPER(Table23[[#This Row],[Game Name]])</f>
        <v>HOLIDAY CASH</v>
      </c>
      <c r="P131" s="118" t="str">
        <f>_xlfn.CONCAT(Table23[[#This Row],[Game '#]]," ","/"," ",Table23[[#This Row],[Game Name]])</f>
        <v>46 / HOLIDAY CASH</v>
      </c>
      <c r="Q131" s="119" t="str">
        <f>_xlfn.CONCAT(Table23[[#This Row],[Game '#]],";")</f>
        <v>46;</v>
      </c>
      <c r="R131" s="223"/>
      <c r="S131" s="118" t="str">
        <f>_xlfn.CONCAT("#",Table23[[#This Row],[Game '#]]," ","/"," ",Table23[[#This Row],[Game Name]]," ","/"," ","$",Table23[[#This Row],[Price Point]])</f>
        <v>#46 / HOLIDAY CASH / $5</v>
      </c>
    </row>
    <row r="132" spans="1:19" ht="12.75" x14ac:dyDescent="0.25">
      <c r="A132" s="76"/>
      <c r="B132" s="161">
        <v>47</v>
      </c>
      <c r="C132" s="157" t="s">
        <v>122</v>
      </c>
      <c r="D132" s="162">
        <v>10</v>
      </c>
      <c r="E132" s="163">
        <v>30</v>
      </c>
      <c r="F132" s="61">
        <v>300</v>
      </c>
      <c r="G132" s="81" t="s">
        <v>411</v>
      </c>
      <c r="H132" s="81">
        <v>200000</v>
      </c>
      <c r="I132" s="164">
        <v>44138</v>
      </c>
      <c r="J132" s="60">
        <v>44622</v>
      </c>
      <c r="K132" s="60">
        <v>44712</v>
      </c>
      <c r="L132" s="155" t="s">
        <v>105</v>
      </c>
      <c r="M132" s="168" t="s">
        <v>57</v>
      </c>
      <c r="N132" s="50"/>
      <c r="O132" s="118" t="str">
        <f>UPPER(Table23[[#This Row],[Game Name]])</f>
        <v>WINTER WINNINGS</v>
      </c>
      <c r="P132" s="118" t="str">
        <f>_xlfn.CONCAT(Table23[[#This Row],[Game '#]]," ","/"," ",Table23[[#This Row],[Game Name]])</f>
        <v>47 / WINTER WINNINGS</v>
      </c>
      <c r="Q132" s="119" t="str">
        <f>_xlfn.CONCAT(Table23[[#This Row],[Game '#]],";")</f>
        <v>47;</v>
      </c>
      <c r="R132" s="223"/>
      <c r="S132" s="118" t="str">
        <f>_xlfn.CONCAT("#",Table23[[#This Row],[Game '#]]," ","/"," ",Table23[[#This Row],[Game Name]]," ","/"," ","$",Table23[[#This Row],[Price Point]])</f>
        <v>#47 / WINTER WINNINGS / $10</v>
      </c>
    </row>
    <row r="133" spans="1:19" ht="12.75" x14ac:dyDescent="0.25">
      <c r="A133" s="76"/>
      <c r="B133" s="16">
        <v>48</v>
      </c>
      <c r="C133" s="4" t="s">
        <v>123</v>
      </c>
      <c r="D133" s="96">
        <v>1</v>
      </c>
      <c r="E133" s="58">
        <v>300</v>
      </c>
      <c r="F133" s="59">
        <v>300</v>
      </c>
      <c r="G133" s="41" t="s">
        <v>421</v>
      </c>
      <c r="H133" s="41">
        <v>7000</v>
      </c>
      <c r="I133" s="60">
        <v>44229</v>
      </c>
      <c r="J133" s="60">
        <v>44622</v>
      </c>
      <c r="K133" s="60">
        <v>44712</v>
      </c>
      <c r="L133" s="155" t="s">
        <v>105</v>
      </c>
      <c r="M133" s="105" t="s">
        <v>86</v>
      </c>
      <c r="N133" s="50"/>
      <c r="O133" s="118" t="str">
        <f>UPPER(Table23[[#This Row],[Game Name]])</f>
        <v>LUCKY 7S</v>
      </c>
      <c r="P133" s="118" t="str">
        <f>_xlfn.CONCAT(Table23[[#This Row],[Game '#]]," ","/"," ",Table23[[#This Row],[Game Name]])</f>
        <v>48 / LUCKY 7S</v>
      </c>
      <c r="Q133" s="119" t="str">
        <f>_xlfn.CONCAT(Table23[[#This Row],[Game '#]],";")</f>
        <v>48;</v>
      </c>
      <c r="R133" s="223"/>
      <c r="S133" s="118" t="str">
        <f>_xlfn.CONCAT("#",Table23[[#This Row],[Game '#]]," ","/"," ",Table23[[#This Row],[Game Name]]," ","/"," ","$",Table23[[#This Row],[Price Point]])</f>
        <v>#48 / LUCKY 7S / $1</v>
      </c>
    </row>
    <row r="134" spans="1:19" ht="12.75" x14ac:dyDescent="0.25">
      <c r="A134" s="76"/>
      <c r="B134" s="16">
        <v>49</v>
      </c>
      <c r="C134" s="4" t="s">
        <v>39</v>
      </c>
      <c r="D134" s="96">
        <v>2</v>
      </c>
      <c r="E134" s="58">
        <v>150</v>
      </c>
      <c r="F134" s="59">
        <v>300</v>
      </c>
      <c r="G134" s="41" t="s">
        <v>398</v>
      </c>
      <c r="H134" s="41">
        <v>20000</v>
      </c>
      <c r="I134" s="60">
        <v>44320</v>
      </c>
      <c r="J134" s="60">
        <v>44804</v>
      </c>
      <c r="K134" s="60">
        <v>44895</v>
      </c>
      <c r="L134" s="155" t="s">
        <v>105</v>
      </c>
      <c r="M134" s="16" t="s">
        <v>119</v>
      </c>
      <c r="N134" s="50"/>
      <c r="O134" s="118" t="str">
        <f>UPPER(Table23[[#This Row],[Game Name]])</f>
        <v>MONEY BAGS DOUBLER</v>
      </c>
      <c r="P134" s="118" t="str">
        <f>_xlfn.CONCAT(Table23[[#This Row],[Game '#]]," ","/"," ",Table23[[#This Row],[Game Name]])</f>
        <v>49 / MONEY BAGS DOUBLER</v>
      </c>
      <c r="Q134" s="119" t="str">
        <f>_xlfn.CONCAT(Table23[[#This Row],[Game '#]],";")</f>
        <v>49;</v>
      </c>
      <c r="R134" s="223"/>
      <c r="S134" s="118" t="str">
        <f>_xlfn.CONCAT("#",Table23[[#This Row],[Game '#]]," ","/"," ",Table23[[#This Row],[Game Name]]," ","/"," ","$",Table23[[#This Row],[Price Point]])</f>
        <v>#49 / MONEY BAGS DOUBLER / $2</v>
      </c>
    </row>
    <row r="135" spans="1:19" ht="12.75" x14ac:dyDescent="0.25">
      <c r="A135" s="76"/>
      <c r="B135" s="50">
        <v>50</v>
      </c>
      <c r="C135" s="4" t="s">
        <v>14</v>
      </c>
      <c r="D135" s="107">
        <v>3</v>
      </c>
      <c r="E135" s="154">
        <v>100</v>
      </c>
      <c r="F135" s="59">
        <v>300</v>
      </c>
      <c r="G135" s="105" t="s">
        <v>410</v>
      </c>
      <c r="H135" s="59">
        <v>30000</v>
      </c>
      <c r="I135" s="155">
        <v>44166</v>
      </c>
      <c r="J135" s="63">
        <v>44470</v>
      </c>
      <c r="K135" s="155">
        <v>44560</v>
      </c>
      <c r="L135" s="155" t="s">
        <v>105</v>
      </c>
      <c r="M135" s="105" t="s">
        <v>102</v>
      </c>
      <c r="N135" s="50"/>
      <c r="O135" s="118" t="str">
        <f>UPPER(Table23[[#This Row],[Game Name]])</f>
        <v>BINGO</v>
      </c>
      <c r="P135" s="118" t="str">
        <f>_xlfn.CONCAT(Table23[[#This Row],[Game '#]]," ","/"," ",Table23[[#This Row],[Game Name]])</f>
        <v>50 / BINGO</v>
      </c>
      <c r="Q135" s="119" t="str">
        <f>_xlfn.CONCAT(Table23[[#This Row],[Game '#]],";")</f>
        <v>50;</v>
      </c>
      <c r="R135" s="223"/>
      <c r="S135" s="118" t="str">
        <f>_xlfn.CONCAT("#",Table23[[#This Row],[Game '#]]," ","/"," ",Table23[[#This Row],[Game Name]]," ","/"," ","$",Table23[[#This Row],[Price Point]])</f>
        <v>#50 / BINGO / $3</v>
      </c>
    </row>
    <row r="136" spans="1:19" ht="12.75" x14ac:dyDescent="0.25">
      <c r="A136" s="76"/>
      <c r="B136" s="16">
        <v>51</v>
      </c>
      <c r="C136" s="4" t="s">
        <v>103</v>
      </c>
      <c r="D136" s="96">
        <v>5</v>
      </c>
      <c r="E136" s="58">
        <v>60</v>
      </c>
      <c r="F136" s="59">
        <v>300</v>
      </c>
      <c r="G136" s="41" t="s">
        <v>410</v>
      </c>
      <c r="H136" s="41">
        <v>100000</v>
      </c>
      <c r="I136" s="60">
        <v>44166</v>
      </c>
      <c r="J136" s="60">
        <v>44804</v>
      </c>
      <c r="K136" s="60">
        <v>44895</v>
      </c>
      <c r="L136" s="155" t="s">
        <v>105</v>
      </c>
      <c r="M136" s="171" t="s">
        <v>104</v>
      </c>
      <c r="N136" s="50"/>
      <c r="O136" s="118" t="str">
        <f>UPPER(Table23[[#This Row],[Game Name]])</f>
        <v>EXTREME GREEN</v>
      </c>
      <c r="P136" s="118" t="str">
        <f>_xlfn.CONCAT(Table23[[#This Row],[Game '#]]," ","/"," ",Table23[[#This Row],[Game Name]])</f>
        <v>51 / EXTREME GREEN</v>
      </c>
      <c r="Q136" s="119" t="str">
        <f>_xlfn.CONCAT(Table23[[#This Row],[Game '#]],";")</f>
        <v>51;</v>
      </c>
      <c r="R136" s="223"/>
      <c r="S136" s="118" t="str">
        <f>_xlfn.CONCAT("#",Table23[[#This Row],[Game '#]]," ","/"," ",Table23[[#This Row],[Game Name]]," ","/"," ","$",Table23[[#This Row],[Price Point]])</f>
        <v>#51 / EXTREME GREEN / $5</v>
      </c>
    </row>
    <row r="137" spans="1:19" ht="12.75" x14ac:dyDescent="0.25">
      <c r="A137" s="76"/>
      <c r="B137" s="105">
        <v>52</v>
      </c>
      <c r="C137" s="4" t="s">
        <v>136</v>
      </c>
      <c r="D137" s="107">
        <v>1</v>
      </c>
      <c r="E137" s="154">
        <v>300</v>
      </c>
      <c r="F137" s="59">
        <v>300</v>
      </c>
      <c r="G137" s="105" t="s">
        <v>421</v>
      </c>
      <c r="H137" s="59">
        <v>500</v>
      </c>
      <c r="I137" s="155">
        <v>44201</v>
      </c>
      <c r="J137" s="155">
        <v>44344</v>
      </c>
      <c r="K137" s="155">
        <v>44434</v>
      </c>
      <c r="L137" s="155" t="s">
        <v>105</v>
      </c>
      <c r="M137" s="105" t="s">
        <v>106</v>
      </c>
      <c r="N137" s="50"/>
      <c r="O137" s="118" t="str">
        <f>UPPER(Table23[[#This Row],[Game Name]])</f>
        <v>VALENTINES DAY DOUBLER</v>
      </c>
      <c r="P137" s="118" t="str">
        <f>_xlfn.CONCAT(Table23[[#This Row],[Game '#]]," ","/"," ",Table23[[#This Row],[Game Name]])</f>
        <v>52 / VALENTINES DAY DOUBLER</v>
      </c>
      <c r="Q137" s="119" t="str">
        <f>_xlfn.CONCAT(Table23[[#This Row],[Game '#]],";")</f>
        <v>52;</v>
      </c>
      <c r="R137" s="223"/>
      <c r="S137" s="118" t="str">
        <f>_xlfn.CONCAT("#",Table23[[#This Row],[Game '#]]," ","/"," ",Table23[[#This Row],[Game Name]]," ","/"," ","$",Table23[[#This Row],[Price Point]])</f>
        <v>#52 / VALENTINES DAY DOUBLER / $1</v>
      </c>
    </row>
    <row r="138" spans="1:19" ht="12.75" x14ac:dyDescent="0.25">
      <c r="A138" s="76"/>
      <c r="B138" s="16">
        <v>53</v>
      </c>
      <c r="C138" s="4" t="s">
        <v>133</v>
      </c>
      <c r="D138" s="96">
        <v>2</v>
      </c>
      <c r="E138" s="58">
        <v>150</v>
      </c>
      <c r="F138" s="59">
        <v>300</v>
      </c>
      <c r="G138" s="41" t="s">
        <v>398</v>
      </c>
      <c r="H138" s="41">
        <v>15000</v>
      </c>
      <c r="I138" s="60">
        <v>44344</v>
      </c>
      <c r="J138" s="60">
        <v>44804</v>
      </c>
      <c r="K138" s="60">
        <v>44895</v>
      </c>
      <c r="L138" s="155" t="s">
        <v>105</v>
      </c>
      <c r="M138" s="105" t="s">
        <v>107</v>
      </c>
      <c r="N138" s="50"/>
      <c r="O138" s="118" t="str">
        <f>UPPER(Table23[[#This Row],[Game Name]])</f>
        <v>MONEY ROLL</v>
      </c>
      <c r="P138" s="118" t="str">
        <f>_xlfn.CONCAT(Table23[[#This Row],[Game '#]]," ","/"," ",Table23[[#This Row],[Game Name]])</f>
        <v>53 / MONEY ROLL</v>
      </c>
      <c r="Q138" s="119" t="str">
        <f>_xlfn.CONCAT(Table23[[#This Row],[Game '#]],";")</f>
        <v>53;</v>
      </c>
      <c r="R138" s="223"/>
      <c r="S138" s="118" t="str">
        <f>_xlfn.CONCAT("#",Table23[[#This Row],[Game '#]]," ","/"," ",Table23[[#This Row],[Game Name]]," ","/"," ","$",Table23[[#This Row],[Price Point]])</f>
        <v>#53 / MONEY ROLL / $2</v>
      </c>
    </row>
    <row r="139" spans="1:19" ht="12.75" x14ac:dyDescent="0.25">
      <c r="A139" s="76"/>
      <c r="B139" s="105">
        <v>54</v>
      </c>
      <c r="C139" s="4" t="s">
        <v>17</v>
      </c>
      <c r="D139" s="107">
        <v>3</v>
      </c>
      <c r="E139" s="108">
        <v>100</v>
      </c>
      <c r="F139" s="59">
        <v>300</v>
      </c>
      <c r="G139" s="105" t="s">
        <v>410</v>
      </c>
      <c r="H139" s="59">
        <v>35000</v>
      </c>
      <c r="I139" s="60">
        <v>44411</v>
      </c>
      <c r="J139" s="60">
        <v>45009</v>
      </c>
      <c r="K139" s="60">
        <v>45099</v>
      </c>
      <c r="L139" s="155" t="s">
        <v>105</v>
      </c>
      <c r="M139" s="105" t="s">
        <v>108</v>
      </c>
      <c r="N139" s="50"/>
      <c r="O139" s="118" t="str">
        <f>UPPER(Table23[[#This Row],[Game Name]])</f>
        <v>CROSSWORD</v>
      </c>
      <c r="P139" s="118" t="str">
        <f>_xlfn.CONCAT(Table23[[#This Row],[Game '#]]," ","/"," ",Table23[[#This Row],[Game Name]])</f>
        <v>54 / CROSSWORD</v>
      </c>
      <c r="Q139" s="119" t="str">
        <f>_xlfn.CONCAT(Table23[[#This Row],[Game '#]],";")</f>
        <v>54;</v>
      </c>
      <c r="R139" s="223"/>
      <c r="S139" s="118" t="str">
        <f>_xlfn.CONCAT("#",Table23[[#This Row],[Game '#]]," ","/"," ",Table23[[#This Row],[Game Name]]," ","/"," ","$",Table23[[#This Row],[Price Point]])</f>
        <v>#54 / CROSSWORD / $3</v>
      </c>
    </row>
    <row r="140" spans="1:19" ht="12.75" x14ac:dyDescent="0.25">
      <c r="A140" s="76"/>
      <c r="B140" s="16">
        <v>55</v>
      </c>
      <c r="C140" s="4" t="s">
        <v>124</v>
      </c>
      <c r="D140" s="96">
        <v>5</v>
      </c>
      <c r="E140" s="58">
        <v>60</v>
      </c>
      <c r="F140" s="59">
        <v>300</v>
      </c>
      <c r="G140" s="41" t="s">
        <v>410</v>
      </c>
      <c r="H140" s="41">
        <v>100000</v>
      </c>
      <c r="I140" s="60">
        <v>44201</v>
      </c>
      <c r="J140" s="60">
        <v>44804</v>
      </c>
      <c r="K140" s="60">
        <v>44895</v>
      </c>
      <c r="L140" s="155" t="s">
        <v>105</v>
      </c>
      <c r="M140" s="105" t="s">
        <v>109</v>
      </c>
      <c r="N140" s="50"/>
      <c r="O140" s="118" t="str">
        <f>UPPER(Table23[[#This Row],[Game Name]])</f>
        <v>GOLD RUSH</v>
      </c>
      <c r="P140" s="118" t="str">
        <f>_xlfn.CONCAT(Table23[[#This Row],[Game '#]]," ","/"," ",Table23[[#This Row],[Game Name]])</f>
        <v>55 / GOLD RUSH</v>
      </c>
      <c r="Q140" s="119" t="str">
        <f>_xlfn.CONCAT(Table23[[#This Row],[Game '#]],";")</f>
        <v>55;</v>
      </c>
      <c r="R140" s="223"/>
      <c r="S140" s="118" t="str">
        <f>_xlfn.CONCAT("#",Table23[[#This Row],[Game '#]]," ","/"," ",Table23[[#This Row],[Game Name]]," ","/"," ","$",Table23[[#This Row],[Price Point]])</f>
        <v>#55 / GOLD RUSH / $5</v>
      </c>
    </row>
    <row r="141" spans="1:19" ht="12.75" x14ac:dyDescent="0.25">
      <c r="A141" s="76"/>
      <c r="B141" s="105">
        <v>56</v>
      </c>
      <c r="C141" s="4" t="s">
        <v>125</v>
      </c>
      <c r="D141" s="107">
        <v>2</v>
      </c>
      <c r="E141" s="154">
        <v>150</v>
      </c>
      <c r="F141" s="59">
        <v>300</v>
      </c>
      <c r="G141" s="105" t="s">
        <v>398</v>
      </c>
      <c r="H141" s="59">
        <v>20000</v>
      </c>
      <c r="I141" s="155">
        <v>44229</v>
      </c>
      <c r="J141" s="155">
        <v>44470</v>
      </c>
      <c r="K141" s="155">
        <v>44560</v>
      </c>
      <c r="L141" s="155" t="s">
        <v>105</v>
      </c>
      <c r="M141" s="105" t="s">
        <v>110</v>
      </c>
      <c r="N141" s="50"/>
      <c r="O141" s="118" t="str">
        <f>UPPER(Table23[[#This Row],[Game Name]])</f>
        <v>LUCKY GREEN TRIPLER</v>
      </c>
      <c r="P141" s="118" t="str">
        <f>_xlfn.CONCAT(Table23[[#This Row],[Game '#]]," ","/"," ",Table23[[#This Row],[Game Name]])</f>
        <v>56 / LUCKY GREEN TRIPLER</v>
      </c>
      <c r="Q141" s="119" t="str">
        <f>_xlfn.CONCAT(Table23[[#This Row],[Game '#]],";")</f>
        <v>56;</v>
      </c>
      <c r="R141" s="223"/>
      <c r="S141" s="118" t="str">
        <f>_xlfn.CONCAT("#",Table23[[#This Row],[Game '#]]," ","/"," ",Table23[[#This Row],[Game Name]]," ","/"," ","$",Table23[[#This Row],[Price Point]])</f>
        <v>#56 / LUCKY GREEN TRIPLER / $2</v>
      </c>
    </row>
    <row r="142" spans="1:19" s="34" customFormat="1" ht="12.75" x14ac:dyDescent="0.25">
      <c r="A142" s="76"/>
      <c r="B142" s="161">
        <v>57</v>
      </c>
      <c r="C142" s="157" t="s">
        <v>126</v>
      </c>
      <c r="D142" s="162">
        <v>5</v>
      </c>
      <c r="E142" s="163">
        <v>60</v>
      </c>
      <c r="F142" s="61">
        <v>300</v>
      </c>
      <c r="G142" s="81" t="s">
        <v>410</v>
      </c>
      <c r="H142" s="81">
        <v>100000</v>
      </c>
      <c r="I142" s="164">
        <v>44229</v>
      </c>
      <c r="J142" s="164">
        <v>44622</v>
      </c>
      <c r="K142" s="164">
        <v>44712</v>
      </c>
      <c r="L142" s="155" t="s">
        <v>105</v>
      </c>
      <c r="M142" s="159" t="s">
        <v>111</v>
      </c>
      <c r="N142" s="50"/>
      <c r="O142" s="118" t="str">
        <f>UPPER(Table23[[#This Row],[Game Name]])</f>
        <v>DIAMOND MINE 10X</v>
      </c>
      <c r="P142" s="118" t="str">
        <f>_xlfn.CONCAT(Table23[[#This Row],[Game '#]]," ","/"," ",Table23[[#This Row],[Game Name]])</f>
        <v>57 / DIAMOND MINE 10X</v>
      </c>
      <c r="Q142" s="119" t="str">
        <f>_xlfn.CONCAT(Table23[[#This Row],[Game '#]],";")</f>
        <v>57;</v>
      </c>
      <c r="R142" s="223"/>
      <c r="S142" s="118" t="str">
        <f>_xlfn.CONCAT("#",Table23[[#This Row],[Game '#]]," ","/"," ",Table23[[#This Row],[Game Name]]," ","/"," ","$",Table23[[#This Row],[Price Point]])</f>
        <v>#57 / DIAMOND MINE 10X / $5</v>
      </c>
    </row>
    <row r="143" spans="1:19" s="80" customFormat="1" ht="12.75" x14ac:dyDescent="0.25">
      <c r="A143" s="20"/>
      <c r="B143" s="161">
        <v>59</v>
      </c>
      <c r="C143" s="157" t="s">
        <v>128</v>
      </c>
      <c r="D143" s="162">
        <v>5</v>
      </c>
      <c r="E143" s="163">
        <v>60</v>
      </c>
      <c r="F143" s="61">
        <v>300</v>
      </c>
      <c r="G143" s="81" t="s">
        <v>410</v>
      </c>
      <c r="H143" s="61">
        <v>100000</v>
      </c>
      <c r="I143" s="164">
        <v>44257</v>
      </c>
      <c r="J143" s="164">
        <v>45566</v>
      </c>
      <c r="K143" s="164">
        <v>45656</v>
      </c>
      <c r="L143" s="60" t="s">
        <v>105</v>
      </c>
      <c r="M143" s="161" t="s">
        <v>115</v>
      </c>
      <c r="N143" s="50"/>
      <c r="O143" s="118" t="str">
        <f>UPPER(Table23[[#This Row],[Game Name]])</f>
        <v>POWER 5S</v>
      </c>
      <c r="P143" s="118" t="str">
        <f>_xlfn.CONCAT(Table23[[#This Row],[Game '#]]," ","/"," ",Table23[[#This Row],[Game Name]])</f>
        <v>59 / POWER 5S</v>
      </c>
      <c r="Q143" s="119" t="str">
        <f>_xlfn.CONCAT(Table23[[#This Row],[Game '#]],";")</f>
        <v>59;</v>
      </c>
      <c r="R143" s="223"/>
      <c r="S143" s="118" t="str">
        <f>_xlfn.CONCAT("#",Table23[[#This Row],[Game '#]]," ","/"," ",Table23[[#This Row],[Game Name]]," ","/"," ","$",Table23[[#This Row],[Price Point]])</f>
        <v>#59 / POWER 5S / $5</v>
      </c>
    </row>
    <row r="144" spans="1:19" s="80" customFormat="1" ht="12.75" x14ac:dyDescent="0.25">
      <c r="A144" s="20"/>
      <c r="B144" s="161">
        <v>60</v>
      </c>
      <c r="C144" s="157" t="s">
        <v>129</v>
      </c>
      <c r="D144" s="162">
        <v>10</v>
      </c>
      <c r="E144" s="163">
        <v>30</v>
      </c>
      <c r="F144" s="61">
        <v>300</v>
      </c>
      <c r="G144" s="81" t="s">
        <v>411</v>
      </c>
      <c r="H144" s="81">
        <v>100000</v>
      </c>
      <c r="I144" s="164">
        <v>44292</v>
      </c>
      <c r="J144" s="164">
        <v>45566</v>
      </c>
      <c r="K144" s="164">
        <v>45656</v>
      </c>
      <c r="L144" s="60" t="s">
        <v>105</v>
      </c>
      <c r="M144" s="159" t="s">
        <v>116</v>
      </c>
      <c r="N144" s="50"/>
      <c r="O144" s="118" t="str">
        <f>UPPER(Table23[[#This Row],[Game Name]])</f>
        <v>PLATINUM 7'S</v>
      </c>
      <c r="P144" s="118" t="str">
        <f>_xlfn.CONCAT(Table23[[#This Row],[Game '#]]," ","/"," ",Table23[[#This Row],[Game Name]])</f>
        <v>60 / PLATINUM 7'S</v>
      </c>
      <c r="Q144" s="119" t="str">
        <f>_xlfn.CONCAT(Table23[[#This Row],[Game '#]],";")</f>
        <v>60;</v>
      </c>
      <c r="R144" s="223"/>
      <c r="S144" s="118" t="str">
        <f>_xlfn.CONCAT("#",Table23[[#This Row],[Game '#]]," ","/"," ",Table23[[#This Row],[Game Name]]," ","/"," ","$",Table23[[#This Row],[Price Point]])</f>
        <v>#60 / PLATINUM 7'S / $10</v>
      </c>
    </row>
    <row r="145" spans="1:19" s="34" customFormat="1" ht="12.75" x14ac:dyDescent="0.25">
      <c r="A145" s="76"/>
      <c r="B145" s="161">
        <v>61</v>
      </c>
      <c r="C145" s="157" t="s">
        <v>130</v>
      </c>
      <c r="D145" s="162">
        <v>1</v>
      </c>
      <c r="E145" s="163">
        <v>300</v>
      </c>
      <c r="F145" s="61">
        <v>300</v>
      </c>
      <c r="G145" s="81" t="s">
        <v>421</v>
      </c>
      <c r="H145" s="81">
        <v>2500</v>
      </c>
      <c r="I145" s="164">
        <v>44292</v>
      </c>
      <c r="J145" s="164">
        <v>44804</v>
      </c>
      <c r="K145" s="164">
        <v>44895</v>
      </c>
      <c r="L145" s="155" t="s">
        <v>105</v>
      </c>
      <c r="M145" s="159" t="s">
        <v>117</v>
      </c>
      <c r="N145" s="50"/>
      <c r="O145" s="118" t="str">
        <f>UPPER(Table23[[#This Row],[Game Name]])</f>
        <v>CRAWFISH CASH 2021</v>
      </c>
      <c r="P145" s="118" t="str">
        <f>_xlfn.CONCAT(Table23[[#This Row],[Game '#]]," ","/"," ",Table23[[#This Row],[Game Name]])</f>
        <v>61 / CRAWFISH CASH 2021</v>
      </c>
      <c r="Q145" s="119" t="str">
        <f>_xlfn.CONCAT(Table23[[#This Row],[Game '#]],";")</f>
        <v>61;</v>
      </c>
      <c r="R145" s="223"/>
      <c r="S145" s="118" t="str">
        <f>_xlfn.CONCAT("#",Table23[[#This Row],[Game '#]]," ","/"," ",Table23[[#This Row],[Game Name]]," ","/"," ","$",Table23[[#This Row],[Price Point]])</f>
        <v>#61 / CRAWFISH CASH 2021 / $1</v>
      </c>
    </row>
    <row r="146" spans="1:19" s="34" customFormat="1" ht="12.75" x14ac:dyDescent="0.25">
      <c r="A146" s="76"/>
      <c r="B146" s="161">
        <v>62</v>
      </c>
      <c r="C146" s="157" t="s">
        <v>131</v>
      </c>
      <c r="D146" s="162">
        <v>2</v>
      </c>
      <c r="E146" s="163">
        <v>150</v>
      </c>
      <c r="F146" s="61">
        <v>300</v>
      </c>
      <c r="G146" s="81" t="s">
        <v>398</v>
      </c>
      <c r="H146" s="81">
        <v>50000</v>
      </c>
      <c r="I146" s="164">
        <v>44292</v>
      </c>
      <c r="J146" s="164">
        <v>44622</v>
      </c>
      <c r="K146" s="164">
        <v>44712</v>
      </c>
      <c r="L146" s="155" t="s">
        <v>105</v>
      </c>
      <c r="M146" s="159" t="s">
        <v>118</v>
      </c>
      <c r="N146" s="50"/>
      <c r="O146" s="118" t="str">
        <f>UPPER(Table23[[#This Row],[Game Name]])</f>
        <v>JUMBO BUCKS</v>
      </c>
      <c r="P146" s="118" t="str">
        <f>_xlfn.CONCAT(Table23[[#This Row],[Game '#]]," ","/"," ",Table23[[#This Row],[Game Name]])</f>
        <v>62 / JUMBO BUCKS</v>
      </c>
      <c r="Q146" s="119" t="str">
        <f>_xlfn.CONCAT(Table23[[#This Row],[Game '#]],";")</f>
        <v>62;</v>
      </c>
      <c r="R146" s="223"/>
      <c r="S146" s="118" t="str">
        <f>_xlfn.CONCAT("#",Table23[[#This Row],[Game '#]]," ","/"," ",Table23[[#This Row],[Game Name]]," ","/"," ","$",Table23[[#This Row],[Price Point]])</f>
        <v>#62 / JUMBO BUCKS / $2</v>
      </c>
    </row>
    <row r="147" spans="1:19" s="34" customFormat="1" ht="12.75" x14ac:dyDescent="0.25">
      <c r="A147" s="76"/>
      <c r="B147" s="161">
        <v>63</v>
      </c>
      <c r="C147" s="157" t="s">
        <v>14</v>
      </c>
      <c r="D147" s="162">
        <v>3</v>
      </c>
      <c r="E147" s="163">
        <v>100</v>
      </c>
      <c r="F147" s="61">
        <v>300</v>
      </c>
      <c r="G147" s="81" t="s">
        <v>410</v>
      </c>
      <c r="H147" s="61">
        <v>35000</v>
      </c>
      <c r="I147" s="164">
        <v>44379</v>
      </c>
      <c r="J147" s="164">
        <v>44804</v>
      </c>
      <c r="K147" s="164">
        <v>44895</v>
      </c>
      <c r="L147" s="155" t="s">
        <v>105</v>
      </c>
      <c r="M147" s="161" t="s">
        <v>143</v>
      </c>
      <c r="N147" s="50"/>
      <c r="O147" s="118" t="str">
        <f>UPPER(Table23[[#This Row],[Game Name]])</f>
        <v>BINGO</v>
      </c>
      <c r="P147" s="118" t="str">
        <f>_xlfn.CONCAT(Table23[[#This Row],[Game '#]]," ","/"," ",Table23[[#This Row],[Game Name]])</f>
        <v>63 / BINGO</v>
      </c>
      <c r="Q147" s="119" t="str">
        <f>_xlfn.CONCAT(Table23[[#This Row],[Game '#]],";")</f>
        <v>63;</v>
      </c>
      <c r="R147" s="223"/>
      <c r="S147" s="118" t="str">
        <f>_xlfn.CONCAT("#",Table23[[#This Row],[Game '#]]," ","/"," ",Table23[[#This Row],[Game Name]]," ","/"," ","$",Table23[[#This Row],[Price Point]])</f>
        <v>#63 / BINGO / $3</v>
      </c>
    </row>
    <row r="148" spans="1:19" s="34" customFormat="1" ht="12.75" x14ac:dyDescent="0.25">
      <c r="A148" s="76"/>
      <c r="B148" s="161">
        <v>64</v>
      </c>
      <c r="C148" s="157" t="s">
        <v>132</v>
      </c>
      <c r="D148" s="162">
        <v>5</v>
      </c>
      <c r="E148" s="163">
        <v>60</v>
      </c>
      <c r="F148" s="61">
        <v>300</v>
      </c>
      <c r="G148" s="81" t="s">
        <v>410</v>
      </c>
      <c r="H148" s="81">
        <v>150000</v>
      </c>
      <c r="I148" s="164">
        <v>44320</v>
      </c>
      <c r="J148" s="164">
        <v>45289</v>
      </c>
      <c r="K148" s="164">
        <v>45379</v>
      </c>
      <c r="L148" s="60" t="s">
        <v>105</v>
      </c>
      <c r="M148" s="161" t="s">
        <v>120</v>
      </c>
      <c r="N148" s="50"/>
      <c r="O148" s="118" t="str">
        <f>UPPER(Table23[[#This Row],[Game Name]])</f>
        <v>$150,000 BIG MONEY</v>
      </c>
      <c r="P148" s="118" t="str">
        <f>_xlfn.CONCAT(Table23[[#This Row],[Game '#]]," ","/"," ",Table23[[#This Row],[Game Name]])</f>
        <v>64 / $150,000 BIG MONEY</v>
      </c>
      <c r="Q148" s="119" t="str">
        <f>_xlfn.CONCAT(Table23[[#This Row],[Game '#]],";")</f>
        <v>64;</v>
      </c>
      <c r="R148" s="223"/>
      <c r="S148" s="118" t="str">
        <f>_xlfn.CONCAT("#",Table23[[#This Row],[Game '#]]," ","/"," ",Table23[[#This Row],[Game Name]]," ","/"," ","$",Table23[[#This Row],[Price Point]])</f>
        <v>#64 / $150,000 BIG MONEY / $5</v>
      </c>
    </row>
    <row r="149" spans="1:19" s="36" customFormat="1" ht="12.75" x14ac:dyDescent="0.25">
      <c r="A149" s="76"/>
      <c r="B149" s="161">
        <v>67</v>
      </c>
      <c r="C149" s="157" t="s">
        <v>141</v>
      </c>
      <c r="D149" s="162">
        <v>5</v>
      </c>
      <c r="E149" s="163">
        <v>60</v>
      </c>
      <c r="F149" s="61">
        <v>300</v>
      </c>
      <c r="G149" s="81" t="s">
        <v>410</v>
      </c>
      <c r="H149" s="81">
        <v>10000</v>
      </c>
      <c r="I149" s="164">
        <v>44379</v>
      </c>
      <c r="J149" s="164">
        <v>45009</v>
      </c>
      <c r="K149" s="164">
        <v>45099</v>
      </c>
      <c r="L149" s="155" t="s">
        <v>105</v>
      </c>
      <c r="M149" s="168" t="s">
        <v>142</v>
      </c>
      <c r="N149" s="50"/>
      <c r="O149" s="118" t="str">
        <f>UPPER(Table23[[#This Row],[Game Name]])</f>
        <v>DOUBLE YOUR MONEY</v>
      </c>
      <c r="P149" s="118" t="str">
        <f>_xlfn.CONCAT(Table23[[#This Row],[Game '#]]," ","/"," ",Table23[[#This Row],[Game Name]])</f>
        <v>67 / DOUBLE YOUR MONEY</v>
      </c>
      <c r="Q149" s="119" t="str">
        <f>_xlfn.CONCAT(Table23[[#This Row],[Game '#]],";")</f>
        <v>67;</v>
      </c>
      <c r="R149" s="223"/>
      <c r="S149" s="118" t="str">
        <f>_xlfn.CONCAT("#",Table23[[#This Row],[Game '#]]," ","/"," ",Table23[[#This Row],[Game Name]]," ","/"," ","$",Table23[[#This Row],[Price Point]])</f>
        <v>#67 / DOUBLE YOUR MONEY / $5</v>
      </c>
    </row>
    <row r="150" spans="1:19" s="36" customFormat="1" ht="12.75" x14ac:dyDescent="0.25">
      <c r="A150" s="76"/>
      <c r="B150" s="105">
        <v>69</v>
      </c>
      <c r="C150" s="4" t="s">
        <v>146</v>
      </c>
      <c r="D150" s="107">
        <v>1</v>
      </c>
      <c r="E150" s="108">
        <v>300</v>
      </c>
      <c r="F150" s="59">
        <v>300</v>
      </c>
      <c r="G150" s="105" t="s">
        <v>421</v>
      </c>
      <c r="H150" s="41">
        <v>5000</v>
      </c>
      <c r="I150" s="60">
        <v>44411</v>
      </c>
      <c r="J150" s="164">
        <v>44804</v>
      </c>
      <c r="K150" s="164">
        <v>44895</v>
      </c>
      <c r="L150" s="155" t="s">
        <v>105</v>
      </c>
      <c r="M150" s="105" t="s">
        <v>144</v>
      </c>
      <c r="N150" s="50"/>
      <c r="O150" s="118" t="str">
        <f>UPPER(Table23[[#This Row],[Game Name]])</f>
        <v>MUDCAT CASH</v>
      </c>
      <c r="P150" s="118" t="str">
        <f>_xlfn.CONCAT(Table23[[#This Row],[Game '#]]," ","/"," ",Table23[[#This Row],[Game Name]])</f>
        <v>69 / MUDCAT CASH</v>
      </c>
      <c r="Q150" s="119" t="str">
        <f>_xlfn.CONCAT(Table23[[#This Row],[Game '#]],";")</f>
        <v>69;</v>
      </c>
      <c r="R150" s="223"/>
      <c r="S150" s="118" t="str">
        <f>_xlfn.CONCAT("#",Table23[[#This Row],[Game '#]]," ","/"," ",Table23[[#This Row],[Game Name]]," ","/"," ","$",Table23[[#This Row],[Price Point]])</f>
        <v>#69 / MUDCAT CASH / $1</v>
      </c>
    </row>
    <row r="151" spans="1:19" s="36" customFormat="1" ht="12.75" x14ac:dyDescent="0.25">
      <c r="A151" s="76"/>
      <c r="B151" s="166">
        <v>70</v>
      </c>
      <c r="C151" s="157" t="s">
        <v>147</v>
      </c>
      <c r="D151" s="173">
        <v>5</v>
      </c>
      <c r="E151" s="168">
        <v>60</v>
      </c>
      <c r="F151" s="61">
        <v>300</v>
      </c>
      <c r="G151" s="169" t="s">
        <v>410</v>
      </c>
      <c r="H151" s="81">
        <v>100000</v>
      </c>
      <c r="I151" s="164">
        <v>44411</v>
      </c>
      <c r="J151" s="164">
        <v>44804</v>
      </c>
      <c r="K151" s="164">
        <v>44895</v>
      </c>
      <c r="L151" s="155" t="s">
        <v>105</v>
      </c>
      <c r="M151" s="166" t="s">
        <v>145</v>
      </c>
      <c r="N151" s="50"/>
      <c r="O151" s="118" t="str">
        <f>UPPER(Table23[[#This Row],[Game Name]])</f>
        <v>CASINO RICHES</v>
      </c>
      <c r="P151" s="118" t="str">
        <f>_xlfn.CONCAT(Table23[[#This Row],[Game '#]]," ","/"," ",Table23[[#This Row],[Game Name]])</f>
        <v>70 / CASINO RICHES</v>
      </c>
      <c r="Q151" s="119" t="str">
        <f>_xlfn.CONCAT(Table23[[#This Row],[Game '#]],";")</f>
        <v>70;</v>
      </c>
      <c r="R151" s="223"/>
      <c r="S151" s="118" t="str">
        <f>_xlfn.CONCAT("#",Table23[[#This Row],[Game '#]]," ","/"," ",Table23[[#This Row],[Game Name]]," ","/"," ","$",Table23[[#This Row],[Price Point]])</f>
        <v>#70 / CASINO RICHES / $5</v>
      </c>
    </row>
    <row r="152" spans="1:19" s="36" customFormat="1" ht="12.75" x14ac:dyDescent="0.25">
      <c r="A152" s="76"/>
      <c r="B152" s="16">
        <v>71</v>
      </c>
      <c r="C152" s="4" t="s">
        <v>159</v>
      </c>
      <c r="D152" s="96">
        <v>2</v>
      </c>
      <c r="E152" s="58">
        <v>150</v>
      </c>
      <c r="F152" s="59">
        <v>300</v>
      </c>
      <c r="G152" s="41" t="s">
        <v>398</v>
      </c>
      <c r="H152" s="41">
        <v>20000</v>
      </c>
      <c r="I152" s="60">
        <v>44442</v>
      </c>
      <c r="J152" s="60">
        <v>44804</v>
      </c>
      <c r="K152" s="60">
        <v>44895</v>
      </c>
      <c r="L152" s="155" t="s">
        <v>105</v>
      </c>
      <c r="M152" s="16" t="s">
        <v>148</v>
      </c>
      <c r="N152" s="50"/>
      <c r="O152" s="118" t="str">
        <f>UPPER(Table23[[#This Row],[Game Name]])</f>
        <v>POWER 2X</v>
      </c>
      <c r="P152" s="118" t="str">
        <f>_xlfn.CONCAT(Table23[[#This Row],[Game '#]]," ","/"," ",Table23[[#This Row],[Game Name]])</f>
        <v>71 / POWER 2X</v>
      </c>
      <c r="Q152" s="119" t="str">
        <f>_xlfn.CONCAT(Table23[[#This Row],[Game '#]],";")</f>
        <v>71;</v>
      </c>
      <c r="R152" s="223"/>
      <c r="S152" s="118" t="str">
        <f>_xlfn.CONCAT("#",Table23[[#This Row],[Game '#]]," ","/"," ",Table23[[#This Row],[Game Name]]," ","/"," ","$",Table23[[#This Row],[Price Point]])</f>
        <v>#71 / POWER 2X / $2</v>
      </c>
    </row>
    <row r="153" spans="1:19" s="36" customFormat="1" ht="12.75" x14ac:dyDescent="0.25">
      <c r="A153" s="76"/>
      <c r="B153" s="161">
        <v>72</v>
      </c>
      <c r="C153" s="157" t="s">
        <v>160</v>
      </c>
      <c r="D153" s="162">
        <v>5</v>
      </c>
      <c r="E153" s="163">
        <v>60</v>
      </c>
      <c r="F153" s="61">
        <v>300</v>
      </c>
      <c r="G153" s="81" t="s">
        <v>410</v>
      </c>
      <c r="H153" s="81">
        <v>100000</v>
      </c>
      <c r="I153" s="164">
        <v>44442</v>
      </c>
      <c r="J153" s="164">
        <v>45380</v>
      </c>
      <c r="K153" s="164">
        <v>45470</v>
      </c>
      <c r="L153" s="60" t="s">
        <v>105</v>
      </c>
      <c r="M153" s="161" t="s">
        <v>149</v>
      </c>
      <c r="N153" s="50"/>
      <c r="O153" s="118" t="str">
        <f>UPPER(Table23[[#This Row],[Game Name]])</f>
        <v>POWER 5X</v>
      </c>
      <c r="P153" s="118" t="str">
        <f>_xlfn.CONCAT(Table23[[#This Row],[Game '#]]," ","/"," ",Table23[[#This Row],[Game Name]])</f>
        <v>72 / POWER 5X</v>
      </c>
      <c r="Q153" s="119" t="str">
        <f>_xlfn.CONCAT(Table23[[#This Row],[Game '#]],";")</f>
        <v>72;</v>
      </c>
      <c r="R153" s="223"/>
      <c r="S153" s="118" t="str">
        <f>_xlfn.CONCAT("#",Table23[[#This Row],[Game '#]]," ","/"," ",Table23[[#This Row],[Game Name]]," ","/"," ","$",Table23[[#This Row],[Price Point]])</f>
        <v>#72 / POWER 5X / $5</v>
      </c>
    </row>
    <row r="154" spans="1:19" s="72" customFormat="1" ht="15" customHeight="1" x14ac:dyDescent="0.25">
      <c r="A154" s="89"/>
      <c r="B154" s="161">
        <v>73</v>
      </c>
      <c r="C154" s="157" t="s">
        <v>161</v>
      </c>
      <c r="D154" s="162">
        <v>10</v>
      </c>
      <c r="E154" s="163">
        <v>30</v>
      </c>
      <c r="F154" s="61">
        <v>300</v>
      </c>
      <c r="G154" s="81" t="s">
        <v>398</v>
      </c>
      <c r="H154" s="81">
        <v>200000</v>
      </c>
      <c r="I154" s="164">
        <v>44442</v>
      </c>
      <c r="J154" s="164">
        <v>45663</v>
      </c>
      <c r="K154" s="164">
        <v>45753</v>
      </c>
      <c r="L154" s="60" t="s">
        <v>105</v>
      </c>
      <c r="M154" s="161" t="s">
        <v>150</v>
      </c>
      <c r="N154" s="50"/>
      <c r="O154" s="118" t="str">
        <f>UPPER(Table23[[#This Row],[Game Name]])</f>
        <v>POWER 10X</v>
      </c>
      <c r="P154" s="118" t="str">
        <f>_xlfn.CONCAT(Table23[[#This Row],[Game '#]]," ","/"," ",Table23[[#This Row],[Game Name]])</f>
        <v>73 / POWER 10X</v>
      </c>
      <c r="Q154" s="119" t="str">
        <f>_xlfn.CONCAT(Table23[[#This Row],[Game '#]],";")</f>
        <v>73;</v>
      </c>
      <c r="R154" s="223"/>
      <c r="S154" s="118" t="str">
        <f>_xlfn.CONCAT("#",Table23[[#This Row],[Game '#]]," ","/"," ",Table23[[#This Row],[Game Name]]," ","/"," ","$",Table23[[#This Row],[Price Point]])</f>
        <v>#73 / POWER 10X / $10</v>
      </c>
    </row>
    <row r="155" spans="1:19" s="36" customFormat="1" ht="12.75" x14ac:dyDescent="0.25">
      <c r="A155" s="76"/>
      <c r="B155" s="161">
        <v>74</v>
      </c>
      <c r="C155" s="157" t="s">
        <v>162</v>
      </c>
      <c r="D155" s="162">
        <v>2</v>
      </c>
      <c r="E155" s="163">
        <v>150</v>
      </c>
      <c r="F155" s="61">
        <v>300</v>
      </c>
      <c r="G155" s="81" t="s">
        <v>398</v>
      </c>
      <c r="H155" s="81">
        <v>15000</v>
      </c>
      <c r="I155" s="164">
        <v>44474</v>
      </c>
      <c r="J155" s="164">
        <v>44804</v>
      </c>
      <c r="K155" s="164">
        <v>44895</v>
      </c>
      <c r="L155" s="155" t="s">
        <v>105</v>
      </c>
      <c r="M155" s="161" t="s">
        <v>151</v>
      </c>
      <c r="N155" s="50"/>
      <c r="O155" s="118" t="str">
        <f>UPPER(Table23[[#This Row],[Game Name]])</f>
        <v>JACK O LANTERN CASH</v>
      </c>
      <c r="P155" s="118" t="str">
        <f>_xlfn.CONCAT(Table23[[#This Row],[Game '#]]," ","/"," ",Table23[[#This Row],[Game Name]])</f>
        <v>74 / JACK O LANTERN CASH</v>
      </c>
      <c r="Q155" s="119" t="str">
        <f>_xlfn.CONCAT(Table23[[#This Row],[Game '#]],";")</f>
        <v>74;</v>
      </c>
      <c r="R155" s="223"/>
      <c r="S155" s="118" t="str">
        <f>_xlfn.CONCAT("#",Table23[[#This Row],[Game '#]]," ","/"," ",Table23[[#This Row],[Game Name]]," ","/"," ","$",Table23[[#This Row],[Price Point]])</f>
        <v>#74 / JACK O LANTERN CASH / $2</v>
      </c>
    </row>
    <row r="156" spans="1:19" s="36" customFormat="1" ht="12.75" x14ac:dyDescent="0.25">
      <c r="A156" s="76"/>
      <c r="B156" s="174">
        <v>75</v>
      </c>
      <c r="C156" s="175" t="s">
        <v>163</v>
      </c>
      <c r="D156" s="176">
        <v>20</v>
      </c>
      <c r="E156" s="177">
        <v>30</v>
      </c>
      <c r="F156" s="178">
        <v>600</v>
      </c>
      <c r="G156" s="179" t="s">
        <v>402</v>
      </c>
      <c r="H156" s="179">
        <v>500000</v>
      </c>
      <c r="I156" s="180">
        <v>44474</v>
      </c>
      <c r="J156" s="180">
        <v>45474</v>
      </c>
      <c r="K156" s="180">
        <v>45564</v>
      </c>
      <c r="L156" s="181" t="s">
        <v>105</v>
      </c>
      <c r="M156" s="174" t="s">
        <v>152</v>
      </c>
      <c r="N156" s="50"/>
      <c r="O156" s="118" t="str">
        <f>UPPER(Table23[[#This Row],[Game Name]])</f>
        <v>500,000 BONUS MULTIPLIER</v>
      </c>
      <c r="P156" s="118" t="str">
        <f>_xlfn.CONCAT(Table23[[#This Row],[Game '#]]," ","/"," ",Table23[[#This Row],[Game Name]])</f>
        <v>75 / 500,000 BONUS MULTIPLIER</v>
      </c>
      <c r="Q156" s="119" t="str">
        <f>_xlfn.CONCAT(Table23[[#This Row],[Game '#]],";")</f>
        <v>75;</v>
      </c>
      <c r="R156" s="223"/>
      <c r="S156" s="118" t="str">
        <f>_xlfn.CONCAT("#",Table23[[#This Row],[Game '#]]," ","/"," ",Table23[[#This Row],[Game Name]]," ","/"," ","$",Table23[[#This Row],[Price Point]])</f>
        <v>#75 / 500,000 BONUS MULTIPLIER / $20</v>
      </c>
    </row>
    <row r="157" spans="1:19" s="36" customFormat="1" ht="12.75" x14ac:dyDescent="0.25">
      <c r="A157" s="76"/>
      <c r="B157" s="161">
        <v>76</v>
      </c>
      <c r="C157" s="157" t="s">
        <v>164</v>
      </c>
      <c r="D157" s="162">
        <v>1</v>
      </c>
      <c r="E157" s="163">
        <v>300</v>
      </c>
      <c r="F157" s="61">
        <v>300</v>
      </c>
      <c r="G157" s="81" t="s">
        <v>421</v>
      </c>
      <c r="H157" s="81">
        <v>3000</v>
      </c>
      <c r="I157" s="164">
        <v>44502</v>
      </c>
      <c r="J157" s="164">
        <v>44804</v>
      </c>
      <c r="K157" s="164">
        <v>44895</v>
      </c>
      <c r="L157" s="155" t="s">
        <v>105</v>
      </c>
      <c r="M157" s="161" t="s">
        <v>153</v>
      </c>
      <c r="N157" s="50"/>
      <c r="O157" s="118" t="str">
        <f>UPPER(Table23[[#This Row],[Game Name]])</f>
        <v>MERRY MONEY</v>
      </c>
      <c r="P157" s="118" t="str">
        <f>_xlfn.CONCAT(Table23[[#This Row],[Game '#]]," ","/"," ",Table23[[#This Row],[Game Name]])</f>
        <v>76 / MERRY MONEY</v>
      </c>
      <c r="Q157" s="119" t="str">
        <f>_xlfn.CONCAT(Table23[[#This Row],[Game '#]],";")</f>
        <v>76;</v>
      </c>
      <c r="R157" s="223"/>
      <c r="S157" s="118" t="str">
        <f>_xlfn.CONCAT("#",Table23[[#This Row],[Game '#]]," ","/"," ",Table23[[#This Row],[Game Name]]," ","/"," ","$",Table23[[#This Row],[Price Point]])</f>
        <v>#76 / MERRY MONEY / $1</v>
      </c>
    </row>
    <row r="158" spans="1:19" s="72" customFormat="1" ht="12.75" x14ac:dyDescent="0.25">
      <c r="A158" s="76"/>
      <c r="B158" s="161">
        <v>77</v>
      </c>
      <c r="C158" s="157" t="s">
        <v>165</v>
      </c>
      <c r="D158" s="162">
        <v>2</v>
      </c>
      <c r="E158" s="163">
        <v>150</v>
      </c>
      <c r="F158" s="61">
        <v>300</v>
      </c>
      <c r="G158" s="81" t="s">
        <v>398</v>
      </c>
      <c r="H158" s="81">
        <v>20000</v>
      </c>
      <c r="I158" s="164">
        <v>44502</v>
      </c>
      <c r="J158" s="164">
        <v>44804</v>
      </c>
      <c r="K158" s="164">
        <v>44895</v>
      </c>
      <c r="L158" s="155" t="s">
        <v>105</v>
      </c>
      <c r="M158" s="161" t="s">
        <v>154</v>
      </c>
      <c r="N158" s="50"/>
      <c r="O158" s="118" t="str">
        <f>UPPER(Table23[[#This Row],[Game Name]])</f>
        <v>GNOME FOR THE HOLIDAYS</v>
      </c>
      <c r="P158" s="118" t="str">
        <f>_xlfn.CONCAT(Table23[[#This Row],[Game '#]]," ","/"," ",Table23[[#This Row],[Game Name]])</f>
        <v>77 / GNOME FOR THE HOLIDAYS</v>
      </c>
      <c r="Q158" s="119" t="str">
        <f>_xlfn.CONCAT(Table23[[#This Row],[Game '#]],";")</f>
        <v>77;</v>
      </c>
      <c r="R158" s="223"/>
      <c r="S158" s="118" t="str">
        <f>_xlfn.CONCAT("#",Table23[[#This Row],[Game '#]]," ","/"," ",Table23[[#This Row],[Game Name]]," ","/"," ","$",Table23[[#This Row],[Price Point]])</f>
        <v>#77 / GNOME FOR THE HOLIDAYS / $2</v>
      </c>
    </row>
    <row r="159" spans="1:19" s="36" customFormat="1" ht="12.75" x14ac:dyDescent="0.25">
      <c r="A159" s="76"/>
      <c r="B159" s="161">
        <v>78</v>
      </c>
      <c r="C159" s="157" t="s">
        <v>166</v>
      </c>
      <c r="D159" s="162">
        <v>5</v>
      </c>
      <c r="E159" s="163">
        <v>60</v>
      </c>
      <c r="F159" s="61">
        <v>300</v>
      </c>
      <c r="G159" s="81" t="s">
        <v>410</v>
      </c>
      <c r="H159" s="81">
        <v>50000</v>
      </c>
      <c r="I159" s="164">
        <v>44502</v>
      </c>
      <c r="J159" s="164">
        <v>44804</v>
      </c>
      <c r="K159" s="164">
        <v>44895</v>
      </c>
      <c r="L159" s="155" t="s">
        <v>105</v>
      </c>
      <c r="M159" s="161" t="s">
        <v>155</v>
      </c>
      <c r="N159" s="50"/>
      <c r="O159" s="118" t="str">
        <f>UPPER(Table23[[#This Row],[Game Name]])</f>
        <v>HOLIDAY WISHES</v>
      </c>
      <c r="P159" s="118" t="str">
        <f>_xlfn.CONCAT(Table23[[#This Row],[Game '#]]," ","/"," ",Table23[[#This Row],[Game Name]])</f>
        <v>78 / HOLIDAY WISHES</v>
      </c>
      <c r="Q159" s="119" t="str">
        <f>_xlfn.CONCAT(Table23[[#This Row],[Game '#]],";")</f>
        <v>78;</v>
      </c>
      <c r="R159" s="223"/>
      <c r="S159" s="118" t="str">
        <f>_xlfn.CONCAT("#",Table23[[#This Row],[Game '#]]," ","/"," ",Table23[[#This Row],[Game Name]]," ","/"," ","$",Table23[[#This Row],[Price Point]])</f>
        <v>#78 / HOLIDAY WISHES / $5</v>
      </c>
    </row>
    <row r="160" spans="1:19" s="72" customFormat="1" ht="12.75" x14ac:dyDescent="0.25">
      <c r="A160" s="76"/>
      <c r="B160" s="161">
        <v>79</v>
      </c>
      <c r="C160" s="157" t="s">
        <v>46</v>
      </c>
      <c r="D160" s="162">
        <v>2</v>
      </c>
      <c r="E160" s="163">
        <v>150</v>
      </c>
      <c r="F160" s="61">
        <v>300</v>
      </c>
      <c r="G160" s="81" t="s">
        <v>398</v>
      </c>
      <c r="H160" s="81">
        <v>15000</v>
      </c>
      <c r="I160" s="164">
        <v>44537</v>
      </c>
      <c r="J160" s="164">
        <v>45289</v>
      </c>
      <c r="K160" s="164">
        <v>45379</v>
      </c>
      <c r="L160" s="60" t="s">
        <v>105</v>
      </c>
      <c r="M160" s="161" t="s">
        <v>156</v>
      </c>
      <c r="N160" s="50"/>
      <c r="O160" s="118" t="str">
        <f>UPPER(Table23[[#This Row],[Game Name]])</f>
        <v>DOUBLE MATCH</v>
      </c>
      <c r="P160" s="118" t="str">
        <f>_xlfn.CONCAT(Table23[[#This Row],[Game '#]]," ","/"," ",Table23[[#This Row],[Game Name]])</f>
        <v>79 / DOUBLE MATCH</v>
      </c>
      <c r="Q160" s="119" t="str">
        <f>_xlfn.CONCAT(Table23[[#This Row],[Game '#]],";")</f>
        <v>79;</v>
      </c>
      <c r="R160" s="223"/>
      <c r="S160" s="118" t="str">
        <f>_xlfn.CONCAT("#",Table23[[#This Row],[Game '#]]," ","/"," ",Table23[[#This Row],[Game Name]]," ","/"," ","$",Table23[[#This Row],[Price Point]])</f>
        <v>#79 / DOUBLE MATCH / $2</v>
      </c>
    </row>
    <row r="161" spans="1:19" s="72" customFormat="1" ht="12.75" x14ac:dyDescent="0.25">
      <c r="A161" s="73"/>
      <c r="B161" s="161">
        <v>80</v>
      </c>
      <c r="C161" s="157" t="s">
        <v>14</v>
      </c>
      <c r="D161" s="162">
        <v>3</v>
      </c>
      <c r="E161" s="163">
        <v>100</v>
      </c>
      <c r="F161" s="61">
        <v>300</v>
      </c>
      <c r="G161" s="81" t="s">
        <v>398</v>
      </c>
      <c r="H161" s="81">
        <v>30000</v>
      </c>
      <c r="I161" s="164">
        <v>44593</v>
      </c>
      <c r="J161" s="164">
        <v>45663</v>
      </c>
      <c r="K161" s="164">
        <v>45753</v>
      </c>
      <c r="L161" s="60" t="s">
        <v>105</v>
      </c>
      <c r="M161" s="161" t="s">
        <v>157</v>
      </c>
      <c r="N161" s="50"/>
      <c r="O161" s="118" t="str">
        <f>UPPER(Table23[[#This Row],[Game Name]])</f>
        <v>BINGO</v>
      </c>
      <c r="P161" s="118" t="str">
        <f>_xlfn.CONCAT(Table23[[#This Row],[Game '#]]," ","/"," ",Table23[[#This Row],[Game Name]])</f>
        <v>80 / BINGO</v>
      </c>
      <c r="Q161" s="119" t="str">
        <f>_xlfn.CONCAT(Table23[[#This Row],[Game '#]],";")</f>
        <v>80;</v>
      </c>
      <c r="R161" s="223"/>
      <c r="S161" s="118" t="str">
        <f>_xlfn.CONCAT("#",Table23[[#This Row],[Game '#]]," ","/"," ",Table23[[#This Row],[Game Name]]," ","/"," ","$",Table23[[#This Row],[Price Point]])</f>
        <v>#80 / BINGO / $3</v>
      </c>
    </row>
    <row r="162" spans="1:19" s="36" customFormat="1" ht="12.75" x14ac:dyDescent="0.25">
      <c r="A162" s="20"/>
      <c r="B162" s="161">
        <v>81</v>
      </c>
      <c r="C162" s="157" t="s">
        <v>167</v>
      </c>
      <c r="D162" s="162">
        <v>10</v>
      </c>
      <c r="E162" s="163">
        <v>30</v>
      </c>
      <c r="F162" s="61">
        <v>300</v>
      </c>
      <c r="G162" s="81" t="s">
        <v>411</v>
      </c>
      <c r="H162" s="81">
        <v>500</v>
      </c>
      <c r="I162" s="164">
        <v>44537</v>
      </c>
      <c r="J162" s="164">
        <v>45566</v>
      </c>
      <c r="K162" s="164">
        <v>45656</v>
      </c>
      <c r="L162" s="60" t="s">
        <v>105</v>
      </c>
      <c r="M162" s="161" t="s">
        <v>158</v>
      </c>
      <c r="N162" s="50"/>
      <c r="O162" s="118" t="str">
        <f>UPPER(Table23[[#This Row],[Game Name]])</f>
        <v>$15 MILLION BLOWOUT</v>
      </c>
      <c r="P162" s="118" t="str">
        <f>_xlfn.CONCAT(Table23[[#This Row],[Game '#]]," ","/"," ",Table23[[#This Row],[Game Name]])</f>
        <v>81 / $15 MILLION BLOWOUT</v>
      </c>
      <c r="Q162" s="119" t="str">
        <f>_xlfn.CONCAT(Table23[[#This Row],[Game '#]],";")</f>
        <v>81;</v>
      </c>
      <c r="R162" s="223"/>
      <c r="S162" s="118" t="str">
        <f>_xlfn.CONCAT("#",Table23[[#This Row],[Game '#]]," ","/"," ",Table23[[#This Row],[Game Name]]," ","/"," ","$",Table23[[#This Row],[Price Point]])</f>
        <v>#81 / $15 MILLION BLOWOUT / $10</v>
      </c>
    </row>
    <row r="163" spans="1:19" ht="12.75" x14ac:dyDescent="0.25">
      <c r="A163" s="76"/>
      <c r="B163" s="161">
        <v>82</v>
      </c>
      <c r="C163" s="157" t="s">
        <v>168</v>
      </c>
      <c r="D163" s="162">
        <v>1</v>
      </c>
      <c r="E163" s="163">
        <v>300</v>
      </c>
      <c r="F163" s="61">
        <v>300</v>
      </c>
      <c r="G163" s="81" t="s">
        <v>421</v>
      </c>
      <c r="H163" s="81">
        <v>5000</v>
      </c>
      <c r="I163" s="164">
        <v>44565</v>
      </c>
      <c r="J163" s="164">
        <v>45289</v>
      </c>
      <c r="K163" s="164">
        <v>45379</v>
      </c>
      <c r="L163" s="155" t="s">
        <v>105</v>
      </c>
      <c r="M163" s="163" t="s">
        <v>171</v>
      </c>
      <c r="N163" s="50"/>
      <c r="O163" s="118" t="str">
        <f>UPPER(Table23[[#This Row],[Game Name]])</f>
        <v>TRIPLE IT!</v>
      </c>
      <c r="P163" s="118" t="str">
        <f>_xlfn.CONCAT(Table23[[#This Row],[Game '#]]," ","/"," ",Table23[[#This Row],[Game Name]])</f>
        <v>82 / TRIPLE IT!</v>
      </c>
      <c r="Q163" s="119" t="str">
        <f>_xlfn.CONCAT(Table23[[#This Row],[Game '#]],";")</f>
        <v>82;</v>
      </c>
      <c r="R163" s="223"/>
      <c r="S163" s="118" t="str">
        <f>_xlfn.CONCAT("#",Table23[[#This Row],[Game '#]]," ","/"," ",Table23[[#This Row],[Game Name]]," ","/"," ","$",Table23[[#This Row],[Price Point]])</f>
        <v>#82 / TRIPLE IT! / $1</v>
      </c>
    </row>
    <row r="164" spans="1:19" s="36" customFormat="1" ht="12.75" x14ac:dyDescent="0.25">
      <c r="A164" s="76"/>
      <c r="B164" s="16">
        <v>83</v>
      </c>
      <c r="C164" s="4" t="s">
        <v>169</v>
      </c>
      <c r="D164" s="96">
        <v>2</v>
      </c>
      <c r="E164" s="58">
        <v>150</v>
      </c>
      <c r="F164" s="59">
        <v>300</v>
      </c>
      <c r="G164" s="41" t="s">
        <v>398</v>
      </c>
      <c r="H164" s="41">
        <v>15000</v>
      </c>
      <c r="I164" s="60">
        <v>44565</v>
      </c>
      <c r="J164" s="60">
        <v>44804</v>
      </c>
      <c r="K164" s="60">
        <v>44895</v>
      </c>
      <c r="L164" s="155" t="s">
        <v>105</v>
      </c>
      <c r="M164" s="58" t="s">
        <v>172</v>
      </c>
      <c r="N164" s="50"/>
      <c r="O164" s="118" t="str">
        <f>UPPER(Table23[[#This Row],[Game Name]])</f>
        <v>I HEART CASH</v>
      </c>
      <c r="P164" s="118" t="str">
        <f>_xlfn.CONCAT(Table23[[#This Row],[Game '#]]," ","/"," ",Table23[[#This Row],[Game Name]])</f>
        <v>83 / I HEART CASH</v>
      </c>
      <c r="Q164" s="119" t="str">
        <f>_xlfn.CONCAT(Table23[[#This Row],[Game '#]],";")</f>
        <v>83;</v>
      </c>
      <c r="R164" s="223"/>
      <c r="S164" s="118" t="str">
        <f>_xlfn.CONCAT("#",Table23[[#This Row],[Game '#]]," ","/"," ",Table23[[#This Row],[Game Name]]," ","/"," ","$",Table23[[#This Row],[Price Point]])</f>
        <v>#83 / I HEART CASH / $2</v>
      </c>
    </row>
    <row r="165" spans="1:19" s="36" customFormat="1" ht="12.75" x14ac:dyDescent="0.25">
      <c r="A165" s="76"/>
      <c r="B165" s="16">
        <v>85</v>
      </c>
      <c r="C165" s="4" t="s">
        <v>177</v>
      </c>
      <c r="D165" s="96">
        <v>2</v>
      </c>
      <c r="E165" s="58">
        <v>150</v>
      </c>
      <c r="F165" s="59">
        <v>300</v>
      </c>
      <c r="G165" s="41" t="s">
        <v>398</v>
      </c>
      <c r="H165" s="41">
        <v>20000</v>
      </c>
      <c r="I165" s="60">
        <v>44593</v>
      </c>
      <c r="J165" s="60">
        <v>44804</v>
      </c>
      <c r="K165" s="60">
        <v>44895</v>
      </c>
      <c r="L165" s="155" t="s">
        <v>105</v>
      </c>
      <c r="M165" s="84" t="s">
        <v>178</v>
      </c>
      <c r="N165" s="50"/>
      <c r="O165" s="118" t="str">
        <f>UPPER(Table23[[#This Row],[Game Name]])</f>
        <v>LUCKY SHAMROCK</v>
      </c>
      <c r="P165" s="118" t="str">
        <f>_xlfn.CONCAT(Table23[[#This Row],[Game '#]]," ","/"," ",Table23[[#This Row],[Game Name]])</f>
        <v>85 / LUCKY SHAMROCK</v>
      </c>
      <c r="Q165" s="119" t="str">
        <f>_xlfn.CONCAT(Table23[[#This Row],[Game '#]],";")</f>
        <v>85;</v>
      </c>
      <c r="R165" s="223"/>
      <c r="S165" s="118" t="str">
        <f>_xlfn.CONCAT("#",Table23[[#This Row],[Game '#]]," ","/"," ",Table23[[#This Row],[Game Name]]," ","/"," ","$",Table23[[#This Row],[Price Point]])</f>
        <v>#85 / LUCKY SHAMROCK / $2</v>
      </c>
    </row>
    <row r="166" spans="1:19" s="36" customFormat="1" ht="12.75" x14ac:dyDescent="0.25">
      <c r="A166" s="76"/>
      <c r="B166" s="16">
        <v>87</v>
      </c>
      <c r="C166" s="182" t="s">
        <v>176</v>
      </c>
      <c r="D166" s="96">
        <v>5</v>
      </c>
      <c r="E166" s="58">
        <v>60</v>
      </c>
      <c r="F166" s="59">
        <v>300</v>
      </c>
      <c r="G166" s="59" t="s">
        <v>400</v>
      </c>
      <c r="H166" s="59">
        <v>100000</v>
      </c>
      <c r="I166" s="60">
        <v>44593</v>
      </c>
      <c r="J166" s="60">
        <v>45474</v>
      </c>
      <c r="K166" s="60">
        <v>45564</v>
      </c>
      <c r="L166" s="155" t="s">
        <v>105</v>
      </c>
      <c r="M166" s="159" t="s">
        <v>175</v>
      </c>
      <c r="N166" s="50"/>
      <c r="O166" s="118" t="str">
        <f>UPPER(Table23[[#This Row],[Game Name]])</f>
        <v>WHEEL OF FORTUNE</v>
      </c>
      <c r="P166" s="118" t="str">
        <f>_xlfn.CONCAT(Table23[[#This Row],[Game '#]]," ","/"," ",Table23[[#This Row],[Game Name]])</f>
        <v>87 / WHEEL OF FORTUNE</v>
      </c>
      <c r="Q166" s="119" t="str">
        <f>_xlfn.CONCAT(Table23[[#This Row],[Game '#]],";")</f>
        <v>87;</v>
      </c>
      <c r="R166" s="223"/>
      <c r="S166" s="118" t="str">
        <f>_xlfn.CONCAT("#",Table23[[#This Row],[Game '#]]," ","/"," ",Table23[[#This Row],[Game Name]]," ","/"," ","$",Table23[[#This Row],[Price Point]])</f>
        <v>#87 / WHEEL OF FORTUNE / $5</v>
      </c>
    </row>
    <row r="167" spans="1:19" s="36" customFormat="1" ht="12.75" x14ac:dyDescent="0.25">
      <c r="A167" s="76"/>
      <c r="B167" s="16">
        <v>88</v>
      </c>
      <c r="C167" s="182" t="s">
        <v>183</v>
      </c>
      <c r="D167" s="96">
        <v>1</v>
      </c>
      <c r="E167" s="58">
        <v>300</v>
      </c>
      <c r="F167" s="59">
        <v>300</v>
      </c>
      <c r="G167" s="41" t="s">
        <v>433</v>
      </c>
      <c r="H167" s="41">
        <v>7000</v>
      </c>
      <c r="I167" s="60">
        <v>44621</v>
      </c>
      <c r="J167" s="60">
        <v>45009</v>
      </c>
      <c r="K167" s="60">
        <v>45099</v>
      </c>
      <c r="L167" s="155" t="s">
        <v>105</v>
      </c>
      <c r="M167" s="105" t="s">
        <v>182</v>
      </c>
      <c r="N167" s="50"/>
      <c r="O167" s="118" t="str">
        <f>UPPER(Table23[[#This Row],[Game Name]])</f>
        <v>HOT 7S</v>
      </c>
      <c r="P167" s="118" t="str">
        <f>_xlfn.CONCAT(Table23[[#This Row],[Game '#]]," ","/"," ",Table23[[#This Row],[Game Name]])</f>
        <v>88 / HOT 7S</v>
      </c>
      <c r="Q167" s="119" t="str">
        <f>_xlfn.CONCAT(Table23[[#This Row],[Game '#]],";")</f>
        <v>88;</v>
      </c>
      <c r="R167" s="223"/>
      <c r="S167" s="118" t="str">
        <f>_xlfn.CONCAT("#",Table23[[#This Row],[Game '#]]," ","/"," ",Table23[[#This Row],[Game Name]]," ","/"," ","$",Table23[[#This Row],[Price Point]])</f>
        <v>#88 / HOT 7S / $1</v>
      </c>
    </row>
    <row r="168" spans="1:19" s="36" customFormat="1" ht="12.75" x14ac:dyDescent="0.25">
      <c r="A168" s="76"/>
      <c r="B168" s="16">
        <v>89</v>
      </c>
      <c r="C168" s="182" t="s">
        <v>184</v>
      </c>
      <c r="D168" s="96">
        <v>2</v>
      </c>
      <c r="E168" s="58">
        <v>150</v>
      </c>
      <c r="F168" s="59">
        <v>300</v>
      </c>
      <c r="G168" s="41" t="s">
        <v>398</v>
      </c>
      <c r="H168" s="41">
        <v>20000</v>
      </c>
      <c r="I168" s="60">
        <v>44621</v>
      </c>
      <c r="J168" s="60">
        <v>45009</v>
      </c>
      <c r="K168" s="60">
        <v>45099</v>
      </c>
      <c r="L168" s="155" t="s">
        <v>105</v>
      </c>
      <c r="M168" s="154" t="s">
        <v>179</v>
      </c>
      <c r="N168" s="50"/>
      <c r="O168" s="118" t="str">
        <f>UPPER(Table23[[#This Row],[Game Name]])</f>
        <v>FIERY HOT 7S</v>
      </c>
      <c r="P168" s="118" t="str">
        <f>_xlfn.CONCAT(Table23[[#This Row],[Game '#]]," ","/"," ",Table23[[#This Row],[Game Name]])</f>
        <v>89 / FIERY HOT 7S</v>
      </c>
      <c r="Q168" s="119" t="str">
        <f>_xlfn.CONCAT(Table23[[#This Row],[Game '#]],";")</f>
        <v>89;</v>
      </c>
      <c r="R168" s="223"/>
      <c r="S168" s="118" t="str">
        <f>_xlfn.CONCAT("#",Table23[[#This Row],[Game '#]]," ","/"," ",Table23[[#This Row],[Game Name]]," ","/"," ","$",Table23[[#This Row],[Price Point]])</f>
        <v>#89 / FIERY HOT 7S / $2</v>
      </c>
    </row>
    <row r="169" spans="1:19" s="36" customFormat="1" ht="12.75" x14ac:dyDescent="0.25">
      <c r="A169" s="76"/>
      <c r="B169" s="16">
        <v>90</v>
      </c>
      <c r="C169" s="182" t="s">
        <v>185</v>
      </c>
      <c r="D169" s="96">
        <v>5</v>
      </c>
      <c r="E169" s="58">
        <v>60</v>
      </c>
      <c r="F169" s="59">
        <v>300</v>
      </c>
      <c r="G169" s="41" t="s">
        <v>410</v>
      </c>
      <c r="H169" s="41">
        <v>100000</v>
      </c>
      <c r="I169" s="60">
        <v>44621</v>
      </c>
      <c r="J169" s="60">
        <v>45380</v>
      </c>
      <c r="K169" s="60">
        <v>45470</v>
      </c>
      <c r="L169" s="60" t="s">
        <v>105</v>
      </c>
      <c r="M169" s="154" t="s">
        <v>180</v>
      </c>
      <c r="N169" s="50"/>
      <c r="O169" s="118" t="str">
        <f>UPPER(Table23[[#This Row],[Game Name]])</f>
        <v>SIZZLING HOT 7S</v>
      </c>
      <c r="P169" s="118" t="str">
        <f>_xlfn.CONCAT(Table23[[#This Row],[Game '#]]," ","/"," ",Table23[[#This Row],[Game Name]])</f>
        <v>90 / SIZZLING HOT 7S</v>
      </c>
      <c r="Q169" s="119" t="str">
        <f>_xlfn.CONCAT(Table23[[#This Row],[Game '#]],";")</f>
        <v>90;</v>
      </c>
      <c r="R169" s="223"/>
      <c r="S169" s="118" t="str">
        <f>_xlfn.CONCAT("#",Table23[[#This Row],[Game '#]]," ","/"," ",Table23[[#This Row],[Game Name]]," ","/"," ","$",Table23[[#This Row],[Price Point]])</f>
        <v>#90 / SIZZLING HOT 7S / $5</v>
      </c>
    </row>
    <row r="170" spans="1:19" s="36" customFormat="1" ht="12.75" x14ac:dyDescent="0.25">
      <c r="A170" s="76"/>
      <c r="B170" s="16">
        <v>93</v>
      </c>
      <c r="C170" s="182" t="s">
        <v>193</v>
      </c>
      <c r="D170" s="96">
        <v>5</v>
      </c>
      <c r="E170" s="58">
        <v>60</v>
      </c>
      <c r="F170" s="59">
        <v>300</v>
      </c>
      <c r="G170" s="41" t="s">
        <v>410</v>
      </c>
      <c r="H170" s="41">
        <v>100000</v>
      </c>
      <c r="I170" s="60">
        <v>44656</v>
      </c>
      <c r="J170" s="60">
        <v>45009</v>
      </c>
      <c r="K170" s="60">
        <v>45099</v>
      </c>
      <c r="L170" s="155" t="s">
        <v>105</v>
      </c>
      <c r="M170" s="154" t="s">
        <v>188</v>
      </c>
      <c r="N170" s="50"/>
      <c r="O170" s="118" t="str">
        <f>UPPER(Table23[[#This Row],[Game Name]])</f>
        <v>$100,000 TRIPLE PLAY</v>
      </c>
      <c r="P170" s="118" t="str">
        <f>_xlfn.CONCAT(Table23[[#This Row],[Game '#]]," ","/"," ",Table23[[#This Row],[Game Name]])</f>
        <v>93 / $100,000 TRIPLE PLAY</v>
      </c>
      <c r="Q170" s="119" t="str">
        <f>_xlfn.CONCAT(Table23[[#This Row],[Game '#]],";")</f>
        <v>93;</v>
      </c>
      <c r="R170" s="223"/>
      <c r="S170" s="118" t="str">
        <f>_xlfn.CONCAT("#",Table23[[#This Row],[Game '#]]," ","/"," ",Table23[[#This Row],[Game Name]]," ","/"," ","$",Table23[[#This Row],[Price Point]])</f>
        <v>#93 / $100,000 TRIPLE PLAY / $5</v>
      </c>
    </row>
    <row r="171" spans="1:19" s="36" customFormat="1" ht="12.75" x14ac:dyDescent="0.25">
      <c r="A171" s="76"/>
      <c r="B171" s="19">
        <v>94</v>
      </c>
      <c r="C171" s="183" t="s">
        <v>194</v>
      </c>
      <c r="D171" s="97">
        <v>20</v>
      </c>
      <c r="E171" s="66">
        <v>30</v>
      </c>
      <c r="F171" s="67">
        <v>600</v>
      </c>
      <c r="G171" s="42" t="s">
        <v>402</v>
      </c>
      <c r="H171" s="42">
        <v>100000</v>
      </c>
      <c r="I171" s="68">
        <v>44656</v>
      </c>
      <c r="J171" s="68">
        <v>45289</v>
      </c>
      <c r="K171" s="68">
        <v>45379</v>
      </c>
      <c r="L171" s="68" t="s">
        <v>105</v>
      </c>
      <c r="M171" s="184" t="s">
        <v>189</v>
      </c>
      <c r="N171" s="50"/>
      <c r="O171" s="118" t="str">
        <f>UPPER(Table23[[#This Row],[Game Name]])</f>
        <v>MEGA MONEY</v>
      </c>
      <c r="P171" s="118" t="str">
        <f>_xlfn.CONCAT(Table23[[#This Row],[Game '#]]," ","/"," ",Table23[[#This Row],[Game Name]])</f>
        <v>94 / MEGA MONEY</v>
      </c>
      <c r="Q171" s="119" t="str">
        <f>_xlfn.CONCAT(Table23[[#This Row],[Game '#]],";")</f>
        <v>94;</v>
      </c>
      <c r="R171" s="223"/>
      <c r="S171" s="118" t="str">
        <f>_xlfn.CONCAT("#",Table23[[#This Row],[Game '#]]," ","/"," ",Table23[[#This Row],[Game Name]]," ","/"," ","$",Table23[[#This Row],[Price Point]])</f>
        <v>#94 / MEGA MONEY / $20</v>
      </c>
    </row>
    <row r="172" spans="1:19" s="36" customFormat="1" ht="12.75" x14ac:dyDescent="0.25">
      <c r="A172" s="76"/>
      <c r="B172" s="16">
        <v>95</v>
      </c>
      <c r="C172" s="182" t="s">
        <v>195</v>
      </c>
      <c r="D172" s="96">
        <v>2</v>
      </c>
      <c r="E172" s="58">
        <v>150</v>
      </c>
      <c r="F172" s="59">
        <v>300</v>
      </c>
      <c r="G172" s="41" t="s">
        <v>398</v>
      </c>
      <c r="H172" s="41">
        <v>20000</v>
      </c>
      <c r="I172" s="60">
        <v>44684</v>
      </c>
      <c r="J172" s="60">
        <v>45009</v>
      </c>
      <c r="K172" s="60">
        <v>45099</v>
      </c>
      <c r="L172" s="155" t="s">
        <v>105</v>
      </c>
      <c r="M172" s="154" t="s">
        <v>190</v>
      </c>
      <c r="N172" s="50"/>
      <c r="O172" s="118" t="str">
        <f>UPPER(Table23[[#This Row],[Game Name]])</f>
        <v>MATCH 2 WIN</v>
      </c>
      <c r="P172" s="118" t="str">
        <f>_xlfn.CONCAT(Table23[[#This Row],[Game '#]]," ","/"," ",Table23[[#This Row],[Game Name]])</f>
        <v>95 / MATCH 2 WIN</v>
      </c>
      <c r="Q172" s="119" t="str">
        <f>_xlfn.CONCAT(Table23[[#This Row],[Game '#]],";")</f>
        <v>95;</v>
      </c>
      <c r="R172" s="223"/>
      <c r="S172" s="118" t="str">
        <f>_xlfn.CONCAT("#",Table23[[#This Row],[Game '#]]," ","/"," ",Table23[[#This Row],[Game Name]]," ","/"," ","$",Table23[[#This Row],[Price Point]])</f>
        <v>#95 / MATCH 2 WIN / $2</v>
      </c>
    </row>
    <row r="173" spans="1:19" s="36" customFormat="1" ht="12.75" x14ac:dyDescent="0.25">
      <c r="A173" s="20"/>
      <c r="B173" s="16">
        <v>96</v>
      </c>
      <c r="C173" s="182" t="s">
        <v>196</v>
      </c>
      <c r="D173" s="96">
        <v>5</v>
      </c>
      <c r="E173" s="58">
        <v>60</v>
      </c>
      <c r="F173" s="59">
        <v>300</v>
      </c>
      <c r="G173" s="41" t="s">
        <v>410</v>
      </c>
      <c r="H173" s="41">
        <v>100000</v>
      </c>
      <c r="I173" s="60">
        <v>44684</v>
      </c>
      <c r="J173" s="60">
        <v>45566</v>
      </c>
      <c r="K173" s="60">
        <v>45656</v>
      </c>
      <c r="L173" s="60" t="s">
        <v>105</v>
      </c>
      <c r="M173" s="154" t="s">
        <v>191</v>
      </c>
      <c r="N173" s="50"/>
      <c r="O173" s="118" t="str">
        <f>UPPER(Table23[[#This Row],[Game Name]])</f>
        <v>JUMBO BUCKS BONUS</v>
      </c>
      <c r="P173" s="118" t="str">
        <f>_xlfn.CONCAT(Table23[[#This Row],[Game '#]]," ","/"," ",Table23[[#This Row],[Game Name]])</f>
        <v>96 / JUMBO BUCKS BONUS</v>
      </c>
      <c r="Q173" s="119" t="str">
        <f>_xlfn.CONCAT(Table23[[#This Row],[Game '#]],";")</f>
        <v>96;</v>
      </c>
      <c r="R173" s="223"/>
      <c r="S173" s="118" t="str">
        <f>_xlfn.CONCAT("#",Table23[[#This Row],[Game '#]]," ","/"," ",Table23[[#This Row],[Game Name]]," ","/"," ","$",Table23[[#This Row],[Price Point]])</f>
        <v>#96 / JUMBO BUCKS BONUS / $5</v>
      </c>
    </row>
    <row r="174" spans="1:19" s="64" customFormat="1" ht="12.75" x14ac:dyDescent="0.25">
      <c r="A174" s="73"/>
      <c r="B174" s="16">
        <v>98</v>
      </c>
      <c r="C174" s="4" t="s">
        <v>16</v>
      </c>
      <c r="D174" s="107">
        <v>5</v>
      </c>
      <c r="E174" s="58">
        <v>60</v>
      </c>
      <c r="F174" s="59">
        <v>300</v>
      </c>
      <c r="G174" s="105" t="s">
        <v>398</v>
      </c>
      <c r="H174" s="59">
        <v>100000</v>
      </c>
      <c r="I174" s="60">
        <v>44719</v>
      </c>
      <c r="J174" s="60">
        <v>45663</v>
      </c>
      <c r="K174" s="60">
        <v>45753</v>
      </c>
      <c r="L174" s="60" t="s">
        <v>105</v>
      </c>
      <c r="M174" s="105" t="s">
        <v>198</v>
      </c>
      <c r="N174" s="50"/>
      <c r="O174" s="118" t="str">
        <f>UPPER(Table23[[#This Row],[Game Name]])</f>
        <v>TRIPLE 777</v>
      </c>
      <c r="P174" s="118" t="str">
        <f>_xlfn.CONCAT(Table23[[#This Row],[Game '#]]," ","/"," ",Table23[[#This Row],[Game Name]])</f>
        <v>98 / TRIPLE 777</v>
      </c>
      <c r="Q174" s="119" t="str">
        <f>_xlfn.CONCAT(Table23[[#This Row],[Game '#]],";")</f>
        <v>98;</v>
      </c>
      <c r="R174" s="223"/>
      <c r="S174" s="118" t="str">
        <f>_xlfn.CONCAT("#",Table23[[#This Row],[Game '#]]," ","/"," ",Table23[[#This Row],[Game Name]]," ","/"," ","$",Table23[[#This Row],[Price Point]])</f>
        <v>#98 / TRIPLE 777 / $5</v>
      </c>
    </row>
    <row r="175" spans="1:19" s="36" customFormat="1" ht="12.75" x14ac:dyDescent="0.25">
      <c r="A175" s="76"/>
      <c r="B175" s="16">
        <v>101</v>
      </c>
      <c r="C175" s="4" t="s">
        <v>204</v>
      </c>
      <c r="D175" s="96">
        <v>1</v>
      </c>
      <c r="E175" s="58">
        <v>300</v>
      </c>
      <c r="F175" s="59">
        <v>300</v>
      </c>
      <c r="G175" s="41" t="s">
        <v>421</v>
      </c>
      <c r="H175" s="59">
        <v>500</v>
      </c>
      <c r="I175" s="60">
        <v>44743</v>
      </c>
      <c r="J175" s="60">
        <v>45289</v>
      </c>
      <c r="K175" s="60">
        <v>45379</v>
      </c>
      <c r="L175" s="60" t="s">
        <v>105</v>
      </c>
      <c r="M175" s="154" t="s">
        <v>200</v>
      </c>
      <c r="N175" s="50"/>
      <c r="O175" s="118" t="str">
        <f>UPPER(Table23[[#This Row],[Game Name]])</f>
        <v>LUCKY STARS</v>
      </c>
      <c r="P175" s="118" t="str">
        <f>_xlfn.CONCAT(Table23[[#This Row],[Game '#]]," ","/"," ",Table23[[#This Row],[Game Name]])</f>
        <v>101 / LUCKY STARS</v>
      </c>
      <c r="Q175" s="119" t="str">
        <f>_xlfn.CONCAT(Table23[[#This Row],[Game '#]],";")</f>
        <v>101;</v>
      </c>
      <c r="R175" s="223"/>
      <c r="S175" s="118" t="str">
        <f>_xlfn.CONCAT("#",Table23[[#This Row],[Game '#]]," ","/"," ",Table23[[#This Row],[Game Name]]," ","/"," ","$",Table23[[#This Row],[Price Point]])</f>
        <v>#101 / LUCKY STARS / $1</v>
      </c>
    </row>
    <row r="176" spans="1:19" s="36" customFormat="1" ht="12.75" x14ac:dyDescent="0.25">
      <c r="A176" s="76"/>
      <c r="B176" s="16">
        <v>102</v>
      </c>
      <c r="C176" s="14" t="s">
        <v>212</v>
      </c>
      <c r="D176" s="96">
        <v>2</v>
      </c>
      <c r="E176" s="58">
        <v>150</v>
      </c>
      <c r="F176" s="59">
        <v>300</v>
      </c>
      <c r="G176" s="41" t="s">
        <v>398</v>
      </c>
      <c r="H176" s="41">
        <v>10000</v>
      </c>
      <c r="I176" s="63">
        <v>44775</v>
      </c>
      <c r="J176" s="60">
        <v>45009</v>
      </c>
      <c r="K176" s="60">
        <v>45099</v>
      </c>
      <c r="L176" s="155" t="s">
        <v>105</v>
      </c>
      <c r="M176" s="60" t="s">
        <v>206</v>
      </c>
      <c r="N176" s="50"/>
      <c r="O176" s="118" t="str">
        <f>UPPER(Table23[[#This Row],[Game Name]])</f>
        <v>CRUISIN THE COAST</v>
      </c>
      <c r="P176" s="118" t="str">
        <f>_xlfn.CONCAT(Table23[[#This Row],[Game '#]]," ","/"," ",Table23[[#This Row],[Game Name]])</f>
        <v>102 / CRUISIN THE COAST</v>
      </c>
      <c r="Q176" s="119" t="str">
        <f>_xlfn.CONCAT(Table23[[#This Row],[Game '#]],";")</f>
        <v>102;</v>
      </c>
      <c r="R176" s="223"/>
      <c r="S176" s="118" t="str">
        <f>_xlfn.CONCAT("#",Table23[[#This Row],[Game '#]]," ","/"," ",Table23[[#This Row],[Game Name]]," ","/"," ","$",Table23[[#This Row],[Price Point]])</f>
        <v>#102 / CRUISIN THE COAST / $2</v>
      </c>
    </row>
    <row r="177" spans="1:19" s="36" customFormat="1" ht="12.75" x14ac:dyDescent="0.25">
      <c r="A177" s="20"/>
      <c r="B177" s="16">
        <v>103</v>
      </c>
      <c r="C177" s="4" t="s">
        <v>205</v>
      </c>
      <c r="D177" s="96">
        <v>5</v>
      </c>
      <c r="E177" s="58">
        <v>60</v>
      </c>
      <c r="F177" s="59">
        <v>300</v>
      </c>
      <c r="G177" s="41" t="s">
        <v>410</v>
      </c>
      <c r="H177" s="59">
        <v>100000</v>
      </c>
      <c r="I177" s="60">
        <v>44743</v>
      </c>
      <c r="J177" s="60">
        <v>45566</v>
      </c>
      <c r="K177" s="60">
        <v>45656</v>
      </c>
      <c r="L177" s="60" t="s">
        <v>105</v>
      </c>
      <c r="M177" s="154" t="s">
        <v>202</v>
      </c>
      <c r="N177" s="50"/>
      <c r="O177" s="118" t="str">
        <f>UPPER(Table23[[#This Row],[Game Name]])</f>
        <v>BONUS BONANZA</v>
      </c>
      <c r="P177" s="118" t="str">
        <f>_xlfn.CONCAT(Table23[[#This Row],[Game '#]]," ","/"," ",Table23[[#This Row],[Game Name]])</f>
        <v>103 / BONUS BONANZA</v>
      </c>
      <c r="Q177" s="119" t="str">
        <f>_xlfn.CONCAT(Table23[[#This Row],[Game '#]],";")</f>
        <v>103;</v>
      </c>
      <c r="R177" s="223"/>
      <c r="S177" s="118" t="str">
        <f>_xlfn.CONCAT("#",Table23[[#This Row],[Game '#]]," ","/"," ",Table23[[#This Row],[Game Name]]," ","/"," ","$",Table23[[#This Row],[Price Point]])</f>
        <v>#103 / BONUS BONANZA / $5</v>
      </c>
    </row>
    <row r="178" spans="1:19" s="36" customFormat="1" ht="12.75" x14ac:dyDescent="0.25">
      <c r="A178" s="73"/>
      <c r="B178" s="73">
        <v>104</v>
      </c>
      <c r="C178" s="135" t="s">
        <v>213</v>
      </c>
      <c r="D178" s="98">
        <v>5</v>
      </c>
      <c r="E178" s="74">
        <v>60</v>
      </c>
      <c r="F178" s="113">
        <v>300</v>
      </c>
      <c r="G178" s="44" t="s">
        <v>398</v>
      </c>
      <c r="H178" s="44">
        <v>100000</v>
      </c>
      <c r="I178" s="136">
        <v>44775</v>
      </c>
      <c r="J178" s="71">
        <v>45748</v>
      </c>
      <c r="K178" s="71">
        <v>45838</v>
      </c>
      <c r="L178" s="75" t="s">
        <v>298</v>
      </c>
      <c r="M178" s="71" t="s">
        <v>207</v>
      </c>
      <c r="N178" s="50">
        <v>68</v>
      </c>
      <c r="O178" s="125" t="str">
        <f>UPPER(Table23[[#This Row],[Game Name]])</f>
        <v>LUCKY BREAK</v>
      </c>
      <c r="P178" s="125" t="str">
        <f>_xlfn.CONCAT(Table23[[#This Row],[Game '#]]," ","/"," ",Table23[[#This Row],[Game Name]])</f>
        <v>104 / LUCKY BREAK</v>
      </c>
      <c r="Q178" s="125" t="str">
        <f>_xlfn.CONCAT(Table23[[#This Row],[Game '#]],";")</f>
        <v>104;</v>
      </c>
      <c r="R178" s="64"/>
      <c r="S178" s="125" t="str">
        <f>_xlfn.CONCAT("#",Table23[[#This Row],[Game '#]]," ","/"," ",Table23[[#This Row],[Game Name]]," ","/"," ","$",Table23[[#This Row],[Price Point]])</f>
        <v>#104 / LUCKY BREAK / $5</v>
      </c>
    </row>
    <row r="179" spans="1:19" s="36" customFormat="1" ht="12.75" x14ac:dyDescent="0.25">
      <c r="A179" s="76"/>
      <c r="B179" s="166">
        <v>105</v>
      </c>
      <c r="C179" s="157" t="s">
        <v>214</v>
      </c>
      <c r="D179" s="173">
        <v>2</v>
      </c>
      <c r="E179" s="168">
        <v>150</v>
      </c>
      <c r="F179" s="61">
        <v>300</v>
      </c>
      <c r="G179" s="159" t="s">
        <v>398</v>
      </c>
      <c r="H179" s="169">
        <v>20000</v>
      </c>
      <c r="I179" s="158">
        <v>44806</v>
      </c>
      <c r="J179" s="164">
        <v>45380</v>
      </c>
      <c r="K179" s="164">
        <v>45470</v>
      </c>
      <c r="L179" s="60" t="s">
        <v>105</v>
      </c>
      <c r="M179" s="159" t="s">
        <v>208</v>
      </c>
      <c r="N179" s="50"/>
      <c r="O179" s="118" t="str">
        <f>UPPER(Table23[[#This Row],[Game Name]])</f>
        <v>$20,000 MULTIPLIER MANIA</v>
      </c>
      <c r="P179" s="118" t="str">
        <f>_xlfn.CONCAT(Table23[[#This Row],[Game '#]]," ","/"," ",Table23[[#This Row],[Game Name]])</f>
        <v>105 / $20,000 MULTIPLIER MANIA</v>
      </c>
      <c r="Q179" s="119" t="str">
        <f>_xlfn.CONCAT(Table23[[#This Row],[Game '#]],";")</f>
        <v>105;</v>
      </c>
      <c r="R179" s="223"/>
      <c r="S179" s="118" t="str">
        <f>_xlfn.CONCAT("#",Table23[[#This Row],[Game '#]]," ","/"," ",Table23[[#This Row],[Game Name]]," ","/"," ","$",Table23[[#This Row],[Price Point]])</f>
        <v>#105 / $20,000 MULTIPLIER MANIA / $2</v>
      </c>
    </row>
    <row r="180" spans="1:19" s="36" customFormat="1" ht="12.75" x14ac:dyDescent="0.25">
      <c r="A180" s="76"/>
      <c r="B180" s="159">
        <v>106</v>
      </c>
      <c r="C180" s="157" t="s">
        <v>215</v>
      </c>
      <c r="D180" s="173">
        <v>5</v>
      </c>
      <c r="E180" s="185">
        <v>60</v>
      </c>
      <c r="F180" s="61">
        <v>300</v>
      </c>
      <c r="G180" s="159" t="s">
        <v>410</v>
      </c>
      <c r="H180" s="61">
        <v>200000</v>
      </c>
      <c r="I180" s="164">
        <v>44806</v>
      </c>
      <c r="J180" s="164">
        <v>45380</v>
      </c>
      <c r="K180" s="164">
        <v>45470</v>
      </c>
      <c r="L180" s="60" t="s">
        <v>105</v>
      </c>
      <c r="M180" s="159" t="s">
        <v>209</v>
      </c>
      <c r="N180" s="50"/>
      <c r="O180" s="118" t="str">
        <f>UPPER(Table23[[#This Row],[Game Name]])</f>
        <v>$100,000 MULTIPLIER MANIA</v>
      </c>
      <c r="P180" s="118" t="str">
        <f>_xlfn.CONCAT(Table23[[#This Row],[Game '#]]," ","/"," ",Table23[[#This Row],[Game Name]])</f>
        <v>106 / $100,000 MULTIPLIER MANIA</v>
      </c>
      <c r="Q180" s="119" t="str">
        <f>_xlfn.CONCAT(Table23[[#This Row],[Game '#]],";")</f>
        <v>106;</v>
      </c>
      <c r="R180" s="223"/>
      <c r="S180" s="118" t="str">
        <f>_xlfn.CONCAT("#",Table23[[#This Row],[Game '#]]," ","/"," ",Table23[[#This Row],[Game Name]]," ","/"," ","$",Table23[[#This Row],[Price Point]])</f>
        <v>#106 / $100,000 MULTIPLIER MANIA / $5</v>
      </c>
    </row>
    <row r="181" spans="1:19" s="36" customFormat="1" ht="12.75" x14ac:dyDescent="0.25">
      <c r="A181" s="76"/>
      <c r="B181" s="159">
        <v>107</v>
      </c>
      <c r="C181" s="157" t="s">
        <v>216</v>
      </c>
      <c r="D181" s="173">
        <v>10</v>
      </c>
      <c r="E181" s="185">
        <v>30</v>
      </c>
      <c r="F181" s="61">
        <v>300</v>
      </c>
      <c r="G181" s="159" t="s">
        <v>411</v>
      </c>
      <c r="H181" s="61">
        <v>200000</v>
      </c>
      <c r="I181" s="164">
        <v>44806</v>
      </c>
      <c r="J181" s="164">
        <v>45380</v>
      </c>
      <c r="K181" s="164">
        <v>45470</v>
      </c>
      <c r="L181" s="60" t="s">
        <v>105</v>
      </c>
      <c r="M181" s="159" t="s">
        <v>210</v>
      </c>
      <c r="N181" s="50"/>
      <c r="O181" s="118" t="str">
        <f>UPPER(Table23[[#This Row],[Game Name]])</f>
        <v>$200,000 MULTIPLIER MANIA</v>
      </c>
      <c r="P181" s="118" t="str">
        <f>_xlfn.CONCAT(Table23[[#This Row],[Game '#]]," ","/"," ",Table23[[#This Row],[Game Name]])</f>
        <v>107 / $200,000 MULTIPLIER MANIA</v>
      </c>
      <c r="Q181" s="119" t="str">
        <f>_xlfn.CONCAT(Table23[[#This Row],[Game '#]],";")</f>
        <v>107;</v>
      </c>
      <c r="R181" s="223"/>
      <c r="S181" s="118" t="str">
        <f>_xlfn.CONCAT("#",Table23[[#This Row],[Game '#]]," ","/"," ",Table23[[#This Row],[Game Name]]," ","/"," ","$",Table23[[#This Row],[Price Point]])</f>
        <v>#107 / $200,000 MULTIPLIER MANIA / $10</v>
      </c>
    </row>
    <row r="182" spans="1:19" s="36" customFormat="1" ht="12.75" x14ac:dyDescent="0.25">
      <c r="A182" s="73"/>
      <c r="B182" s="210">
        <v>108</v>
      </c>
      <c r="C182" s="211" t="s">
        <v>229</v>
      </c>
      <c r="D182" s="187">
        <v>20</v>
      </c>
      <c r="E182" s="188">
        <v>30</v>
      </c>
      <c r="F182" s="189">
        <v>600</v>
      </c>
      <c r="G182" s="190" t="s">
        <v>398</v>
      </c>
      <c r="H182" s="190">
        <v>400000</v>
      </c>
      <c r="I182" s="191">
        <v>44838</v>
      </c>
      <c r="J182" s="191">
        <v>45748</v>
      </c>
      <c r="K182" s="191">
        <v>45838</v>
      </c>
      <c r="L182" s="214" t="s">
        <v>298</v>
      </c>
      <c r="M182" s="210" t="s">
        <v>217</v>
      </c>
      <c r="N182" s="50">
        <v>69</v>
      </c>
      <c r="O182" s="125" t="str">
        <f>UPPER(Table23[[#This Row],[Game Name]])</f>
        <v>$400,000 MULTIPLIER MANIA</v>
      </c>
      <c r="P182" s="125" t="str">
        <f>_xlfn.CONCAT(Table23[[#This Row],[Game '#]]," ","/"," ",Table23[[#This Row],[Game Name]])</f>
        <v>108 / $400,000 MULTIPLIER MANIA</v>
      </c>
      <c r="Q182" s="125" t="str">
        <f>_xlfn.CONCAT(Table23[[#This Row],[Game '#]],";")</f>
        <v>108;</v>
      </c>
      <c r="R182" s="64"/>
      <c r="S182" s="125" t="str">
        <f>_xlfn.CONCAT("#",Table23[[#This Row],[Game '#]]," ","/"," ",Table23[[#This Row],[Game Name]]," ","/"," ","$",Table23[[#This Row],[Price Point]])</f>
        <v>#108 / $400,000 MULTIPLIER MANIA / $20</v>
      </c>
    </row>
    <row r="183" spans="1:19" s="36" customFormat="1" ht="12.75" x14ac:dyDescent="0.25">
      <c r="A183" s="76"/>
      <c r="B183" s="161">
        <v>110</v>
      </c>
      <c r="C183" s="157" t="s">
        <v>231</v>
      </c>
      <c r="D183" s="162">
        <v>5</v>
      </c>
      <c r="E183" s="163">
        <v>60</v>
      </c>
      <c r="F183" s="61">
        <v>300</v>
      </c>
      <c r="G183" s="81" t="s">
        <v>410</v>
      </c>
      <c r="H183" s="81">
        <v>100000</v>
      </c>
      <c r="I183" s="164">
        <v>44838</v>
      </c>
      <c r="J183" s="164">
        <v>45474</v>
      </c>
      <c r="K183" s="164">
        <v>45564</v>
      </c>
      <c r="L183" s="155" t="s">
        <v>105</v>
      </c>
      <c r="M183" s="161" t="s">
        <v>219</v>
      </c>
      <c r="N183" s="50"/>
      <c r="O183" s="118" t="str">
        <f>UPPER(Table23[[#This Row],[Game Name]])</f>
        <v>THE ADDAMS FAMILY FORTUNE</v>
      </c>
      <c r="P183" s="118" t="str">
        <f>_xlfn.CONCAT(Table23[[#This Row],[Game '#]]," ","/"," ",Table23[[#This Row],[Game Name]])</f>
        <v>110 / THE ADDAMS FAMILY FORTUNE</v>
      </c>
      <c r="Q183" s="119" t="str">
        <f>_xlfn.CONCAT(Table23[[#This Row],[Game '#]],";")</f>
        <v>110;</v>
      </c>
      <c r="R183" s="223"/>
      <c r="S183" s="118" t="str">
        <f>_xlfn.CONCAT("#",Table23[[#This Row],[Game '#]]," ","/"," ",Table23[[#This Row],[Game Name]]," ","/"," ","$",Table23[[#This Row],[Price Point]])</f>
        <v>#110 / THE ADDAMS FAMILY FORTUNE / $5</v>
      </c>
    </row>
    <row r="184" spans="1:19" s="36" customFormat="1" ht="12.75" x14ac:dyDescent="0.25">
      <c r="A184" s="76"/>
      <c r="B184" s="161">
        <v>111</v>
      </c>
      <c r="C184" s="157" t="s">
        <v>232</v>
      </c>
      <c r="D184" s="162">
        <v>1</v>
      </c>
      <c r="E184" s="163">
        <v>300</v>
      </c>
      <c r="F184" s="61">
        <v>300</v>
      </c>
      <c r="G184" s="81" t="s">
        <v>421</v>
      </c>
      <c r="H184" s="81">
        <v>50</v>
      </c>
      <c r="I184" s="164">
        <v>44866</v>
      </c>
      <c r="J184" s="164">
        <v>45289</v>
      </c>
      <c r="K184" s="164">
        <v>45379</v>
      </c>
      <c r="L184" s="60" t="s">
        <v>105</v>
      </c>
      <c r="M184" s="186" t="s">
        <v>222</v>
      </c>
      <c r="N184" s="50"/>
      <c r="O184" s="118" t="str">
        <f>UPPER(Table23[[#This Row],[Game Name]])</f>
        <v>FESTIVE 50S</v>
      </c>
      <c r="P184" s="118" t="str">
        <f>_xlfn.CONCAT(Table23[[#This Row],[Game '#]]," ","/"," ",Table23[[#This Row],[Game Name]])</f>
        <v>111 / FESTIVE 50S</v>
      </c>
      <c r="Q184" s="119" t="str">
        <f>_xlfn.CONCAT(Table23[[#This Row],[Game '#]],";")</f>
        <v>111;</v>
      </c>
      <c r="R184" s="223"/>
      <c r="S184" s="118" t="str">
        <f>_xlfn.CONCAT("#",Table23[[#This Row],[Game '#]]," ","/"," ",Table23[[#This Row],[Game Name]]," ","/"," ","$",Table23[[#This Row],[Price Point]])</f>
        <v>#111 / FESTIVE 50S / $1</v>
      </c>
    </row>
    <row r="185" spans="1:19" s="51" customFormat="1" ht="12.75" x14ac:dyDescent="0.25">
      <c r="A185" s="76"/>
      <c r="B185" s="161">
        <v>112</v>
      </c>
      <c r="C185" s="157" t="s">
        <v>233</v>
      </c>
      <c r="D185" s="162">
        <v>2</v>
      </c>
      <c r="E185" s="163">
        <v>150</v>
      </c>
      <c r="F185" s="61">
        <v>300</v>
      </c>
      <c r="G185" s="81" t="s">
        <v>398</v>
      </c>
      <c r="H185" s="81">
        <v>20000</v>
      </c>
      <c r="I185" s="164">
        <v>44866</v>
      </c>
      <c r="J185" s="164">
        <v>45474</v>
      </c>
      <c r="K185" s="164">
        <v>45564</v>
      </c>
      <c r="L185" s="155" t="s">
        <v>105</v>
      </c>
      <c r="M185" s="186" t="s">
        <v>223</v>
      </c>
      <c r="N185" s="50"/>
      <c r="O185" s="118" t="str">
        <f>UPPER(Table23[[#This Row],[Game Name]])</f>
        <v>LUCKY HOLIDAY BUCKS</v>
      </c>
      <c r="P185" s="118" t="str">
        <f>_xlfn.CONCAT(Table23[[#This Row],[Game '#]]," ","/"," ",Table23[[#This Row],[Game Name]])</f>
        <v>112 / LUCKY HOLIDAY BUCKS</v>
      </c>
      <c r="Q185" s="119" t="str">
        <f>_xlfn.CONCAT(Table23[[#This Row],[Game '#]],";")</f>
        <v>112;</v>
      </c>
      <c r="R185" s="223"/>
      <c r="S185" s="118" t="str">
        <f>_xlfn.CONCAT("#",Table23[[#This Row],[Game '#]]," ","/"," ",Table23[[#This Row],[Game Name]]," ","/"," ","$",Table23[[#This Row],[Price Point]])</f>
        <v>#112 / LUCKY HOLIDAY BUCKS / $2</v>
      </c>
    </row>
    <row r="186" spans="1:19" s="36" customFormat="1" ht="12.75" x14ac:dyDescent="0.25">
      <c r="A186" s="76"/>
      <c r="B186" s="161">
        <v>113</v>
      </c>
      <c r="C186" s="157" t="s">
        <v>234</v>
      </c>
      <c r="D186" s="162">
        <v>5</v>
      </c>
      <c r="E186" s="163">
        <v>60</v>
      </c>
      <c r="F186" s="61">
        <v>300</v>
      </c>
      <c r="G186" s="41" t="s">
        <v>410</v>
      </c>
      <c r="H186" s="81">
        <v>100000</v>
      </c>
      <c r="I186" s="164">
        <v>44866</v>
      </c>
      <c r="J186" s="164">
        <v>45289</v>
      </c>
      <c r="K186" s="164">
        <v>45379</v>
      </c>
      <c r="L186" s="60" t="s">
        <v>105</v>
      </c>
      <c r="M186" s="186" t="s">
        <v>224</v>
      </c>
      <c r="N186" s="50"/>
      <c r="O186" s="118" t="str">
        <f>UPPER(Table23[[#This Row],[Game Name]])</f>
        <v>WINTER GREEN</v>
      </c>
      <c r="P186" s="118" t="str">
        <f>_xlfn.CONCAT(Table23[[#This Row],[Game '#]]," ","/"," ",Table23[[#This Row],[Game Name]])</f>
        <v>113 / WINTER GREEN</v>
      </c>
      <c r="Q186" s="119" t="str">
        <f>_xlfn.CONCAT(Table23[[#This Row],[Game '#]],";")</f>
        <v>113;</v>
      </c>
      <c r="R186" s="223"/>
      <c r="S186" s="118" t="str">
        <f>_xlfn.CONCAT("#",Table23[[#This Row],[Game '#]]," ","/"," ",Table23[[#This Row],[Game Name]]," ","/"," ","$",Table23[[#This Row],[Price Point]])</f>
        <v>#113 / WINTER GREEN / $5</v>
      </c>
    </row>
    <row r="187" spans="1:19" s="36" customFormat="1" ht="12.75" x14ac:dyDescent="0.25">
      <c r="A187" s="76"/>
      <c r="B187" s="161">
        <v>114</v>
      </c>
      <c r="C187" s="157" t="s">
        <v>235</v>
      </c>
      <c r="D187" s="162">
        <v>2</v>
      </c>
      <c r="E187" s="163">
        <v>150</v>
      </c>
      <c r="F187" s="61">
        <v>300</v>
      </c>
      <c r="G187" s="81" t="s">
        <v>398</v>
      </c>
      <c r="H187" s="81">
        <v>20000</v>
      </c>
      <c r="I187" s="164">
        <v>44901</v>
      </c>
      <c r="J187" s="164">
        <v>45380</v>
      </c>
      <c r="K187" s="164">
        <v>45470</v>
      </c>
      <c r="L187" s="60" t="s">
        <v>105</v>
      </c>
      <c r="M187" s="186" t="s">
        <v>226</v>
      </c>
      <c r="N187" s="50"/>
      <c r="O187" s="118" t="str">
        <f>UPPER(Table23[[#This Row],[Game Name]])</f>
        <v>9S IN A LINE</v>
      </c>
      <c r="P187" s="118" t="str">
        <f>_xlfn.CONCAT(Table23[[#This Row],[Game '#]]," ","/"," ",Table23[[#This Row],[Game Name]])</f>
        <v>114 / 9S IN A LINE</v>
      </c>
      <c r="Q187" s="119" t="str">
        <f>_xlfn.CONCAT(Table23[[#This Row],[Game '#]],";")</f>
        <v>114;</v>
      </c>
      <c r="R187" s="223"/>
      <c r="S187" s="118" t="str">
        <f>_xlfn.CONCAT("#",Table23[[#This Row],[Game '#]]," ","/"," ",Table23[[#This Row],[Game Name]]," ","/"," ","$",Table23[[#This Row],[Price Point]])</f>
        <v>#114 / 9S IN A LINE / $2</v>
      </c>
    </row>
    <row r="188" spans="1:19" ht="12.75" x14ac:dyDescent="0.25">
      <c r="A188" s="76"/>
      <c r="B188" s="16">
        <v>117</v>
      </c>
      <c r="C188" s="157" t="s">
        <v>238</v>
      </c>
      <c r="D188" s="96">
        <v>1</v>
      </c>
      <c r="E188" s="58">
        <v>300</v>
      </c>
      <c r="F188" s="59">
        <v>300</v>
      </c>
      <c r="G188" s="41" t="s">
        <v>421</v>
      </c>
      <c r="H188" s="41">
        <v>5000</v>
      </c>
      <c r="I188" s="60">
        <v>44925</v>
      </c>
      <c r="J188" s="60">
        <v>45289</v>
      </c>
      <c r="K188" s="60">
        <v>45379</v>
      </c>
      <c r="L188" s="60" t="s">
        <v>105</v>
      </c>
      <c r="M188" s="186" t="s">
        <v>241</v>
      </c>
      <c r="N188" s="50"/>
      <c r="O188" s="118" t="str">
        <f>UPPER(Table23[[#This Row],[Game Name]])</f>
        <v>DID I WIN?</v>
      </c>
      <c r="P188" s="118" t="str">
        <f>_xlfn.CONCAT(Table23[[#This Row],[Game '#]]," ","/"," ",Table23[[#This Row],[Game Name]])</f>
        <v>117 / DID I WIN?</v>
      </c>
      <c r="Q188" s="119" t="str">
        <f>_xlfn.CONCAT(Table23[[#This Row],[Game '#]],";")</f>
        <v>117;</v>
      </c>
      <c r="R188" s="223"/>
      <c r="S188" s="118" t="str">
        <f>_xlfn.CONCAT("#",Table23[[#This Row],[Game '#]]," ","/"," ",Table23[[#This Row],[Game Name]]," ","/"," ","$",Table23[[#This Row],[Price Point]])</f>
        <v>#117 / DID I WIN? / $1</v>
      </c>
    </row>
    <row r="189" spans="1:19" ht="12.75" x14ac:dyDescent="0.25">
      <c r="A189" s="20"/>
      <c r="B189" s="16">
        <v>118</v>
      </c>
      <c r="C189" s="4" t="s">
        <v>239</v>
      </c>
      <c r="D189" s="96">
        <v>2</v>
      </c>
      <c r="E189" s="58">
        <v>150</v>
      </c>
      <c r="F189" s="61">
        <v>300</v>
      </c>
      <c r="G189" s="41" t="s">
        <v>398</v>
      </c>
      <c r="H189" s="41">
        <v>20000</v>
      </c>
      <c r="I189" s="60">
        <v>44925</v>
      </c>
      <c r="J189" s="60">
        <v>45566</v>
      </c>
      <c r="K189" s="60">
        <v>45656</v>
      </c>
      <c r="L189" s="60" t="s">
        <v>105</v>
      </c>
      <c r="M189" s="84" t="s">
        <v>242</v>
      </c>
      <c r="N189" s="50"/>
      <c r="O189" s="118" t="str">
        <f>UPPER(Table23[[#This Row],[Game Name]])</f>
        <v>TIC TAC BONUS</v>
      </c>
      <c r="P189" s="118" t="str">
        <f>_xlfn.CONCAT(Table23[[#This Row],[Game '#]]," ","/"," ",Table23[[#This Row],[Game Name]])</f>
        <v>118 / TIC TAC BONUS</v>
      </c>
      <c r="Q189" s="119" t="str">
        <f>_xlfn.CONCAT(Table23[[#This Row],[Game '#]],";")</f>
        <v>118;</v>
      </c>
      <c r="R189" s="223"/>
      <c r="S189" s="118" t="str">
        <f>_xlfn.CONCAT("#",Table23[[#This Row],[Game '#]]," ","/"," ",Table23[[#This Row],[Game Name]]," ","/"," ","$",Table23[[#This Row],[Price Point]])</f>
        <v>#118 / TIC TAC BONUS / $2</v>
      </c>
    </row>
    <row r="190" spans="1:19" ht="12.75" x14ac:dyDescent="0.25">
      <c r="A190" s="20"/>
      <c r="B190" s="16">
        <v>119</v>
      </c>
      <c r="C190" s="4" t="s">
        <v>240</v>
      </c>
      <c r="D190" s="96">
        <v>5</v>
      </c>
      <c r="E190" s="58">
        <v>60</v>
      </c>
      <c r="F190" s="59">
        <v>300</v>
      </c>
      <c r="G190" s="41" t="s">
        <v>410</v>
      </c>
      <c r="H190" s="41">
        <v>100000</v>
      </c>
      <c r="I190" s="60">
        <v>44925</v>
      </c>
      <c r="J190" s="60">
        <v>45566</v>
      </c>
      <c r="K190" s="60">
        <v>45656</v>
      </c>
      <c r="L190" s="60" t="s">
        <v>105</v>
      </c>
      <c r="M190" s="84" t="s">
        <v>243</v>
      </c>
      <c r="N190" s="50"/>
      <c r="O190" s="118" t="str">
        <f>UPPER(Table23[[#This Row],[Game Name]])</f>
        <v>$100,000 CASH</v>
      </c>
      <c r="P190" s="118" t="str">
        <f>_xlfn.CONCAT(Table23[[#This Row],[Game '#]]," ","/"," ",Table23[[#This Row],[Game Name]])</f>
        <v>119 / $100,000 CASH</v>
      </c>
      <c r="Q190" s="119" t="str">
        <f>_xlfn.CONCAT(Table23[[#This Row],[Game '#]],";")</f>
        <v>119;</v>
      </c>
      <c r="R190" s="223"/>
      <c r="S190" s="118" t="str">
        <f>_xlfn.CONCAT("#",Table23[[#This Row],[Game '#]]," ","/"," ",Table23[[#This Row],[Game Name]]," ","/"," ","$",Table23[[#This Row],[Price Point]])</f>
        <v>#119 / $100,000 CASH / $5</v>
      </c>
    </row>
    <row r="191" spans="1:19" ht="12.75" x14ac:dyDescent="0.25">
      <c r="A191" s="76"/>
      <c r="B191" s="16">
        <v>120</v>
      </c>
      <c r="C191" s="4" t="s">
        <v>247</v>
      </c>
      <c r="D191" s="96">
        <v>2</v>
      </c>
      <c r="E191" s="58">
        <v>150</v>
      </c>
      <c r="F191" s="59">
        <v>300</v>
      </c>
      <c r="G191" s="41" t="s">
        <v>398</v>
      </c>
      <c r="H191" s="41">
        <v>20000</v>
      </c>
      <c r="I191" s="60">
        <v>44964</v>
      </c>
      <c r="J191" s="60">
        <v>45474</v>
      </c>
      <c r="K191" s="60">
        <v>45564</v>
      </c>
      <c r="L191" s="155" t="s">
        <v>105</v>
      </c>
      <c r="M191" s="84" t="s">
        <v>244</v>
      </c>
      <c r="N191" s="50"/>
      <c r="O191" s="118" t="str">
        <f>UPPER(Table23[[#This Row],[Game Name]])</f>
        <v>MONEY MULTIPLIER</v>
      </c>
      <c r="P191" s="118" t="str">
        <f>_xlfn.CONCAT(Table23[[#This Row],[Game '#]]," ","/"," ",Table23[[#This Row],[Game Name]])</f>
        <v>120 / MONEY MULTIPLIER</v>
      </c>
      <c r="Q191" s="119" t="str">
        <f>_xlfn.CONCAT(Table23[[#This Row],[Game '#]],";")</f>
        <v>120;</v>
      </c>
      <c r="R191" s="223"/>
      <c r="S191" s="118" t="str">
        <f>_xlfn.CONCAT("#",Table23[[#This Row],[Game '#]]," ","/"," ",Table23[[#This Row],[Game Name]]," ","/"," ","$",Table23[[#This Row],[Price Point]])</f>
        <v>#120 / MONEY MULTIPLIER / $2</v>
      </c>
    </row>
    <row r="192" spans="1:19" s="72" customFormat="1" ht="12.75" x14ac:dyDescent="0.25">
      <c r="A192" s="76"/>
      <c r="B192" s="16">
        <v>121</v>
      </c>
      <c r="C192" s="4" t="s">
        <v>248</v>
      </c>
      <c r="D192" s="96">
        <v>5</v>
      </c>
      <c r="E192" s="58">
        <v>60</v>
      </c>
      <c r="F192" s="59">
        <v>300</v>
      </c>
      <c r="G192" s="41" t="s">
        <v>410</v>
      </c>
      <c r="H192" s="41">
        <v>100000</v>
      </c>
      <c r="I192" s="60">
        <v>44964</v>
      </c>
      <c r="J192" s="60">
        <v>45474</v>
      </c>
      <c r="K192" s="60">
        <v>45564</v>
      </c>
      <c r="L192" s="155" t="s">
        <v>105</v>
      </c>
      <c r="M192" s="84" t="s">
        <v>245</v>
      </c>
      <c r="N192" s="50"/>
      <c r="O192" s="118" t="str">
        <f>UPPER(Table23[[#This Row],[Game Name]])</f>
        <v>LADY LUCK</v>
      </c>
      <c r="P192" s="118" t="str">
        <f>_xlfn.CONCAT(Table23[[#This Row],[Game '#]]," ","/"," ",Table23[[#This Row],[Game Name]])</f>
        <v>121 / LADY LUCK</v>
      </c>
      <c r="Q192" s="119" t="str">
        <f>_xlfn.CONCAT(Table23[[#This Row],[Game '#]],";")</f>
        <v>121;</v>
      </c>
      <c r="R192" s="223"/>
      <c r="S192" s="118" t="str">
        <f>_xlfn.CONCAT("#",Table23[[#This Row],[Game '#]]," ","/"," ",Table23[[#This Row],[Game Name]]," ","/"," ","$",Table23[[#This Row],[Price Point]])</f>
        <v>#121 / LADY LUCK / $5</v>
      </c>
    </row>
    <row r="193" spans="1:19" ht="12.75" x14ac:dyDescent="0.25">
      <c r="A193" s="73"/>
      <c r="B193" s="210">
        <v>122</v>
      </c>
      <c r="C193" s="212" t="s">
        <v>249</v>
      </c>
      <c r="D193" s="187">
        <v>20</v>
      </c>
      <c r="E193" s="188">
        <v>30</v>
      </c>
      <c r="F193" s="189">
        <v>600</v>
      </c>
      <c r="G193" s="190" t="s">
        <v>398</v>
      </c>
      <c r="H193" s="190">
        <v>500000</v>
      </c>
      <c r="I193" s="191">
        <v>44964</v>
      </c>
      <c r="J193" s="137">
        <v>45748</v>
      </c>
      <c r="K193" s="137">
        <v>45838</v>
      </c>
      <c r="L193" s="214" t="s">
        <v>298</v>
      </c>
      <c r="M193" s="213" t="s">
        <v>246</v>
      </c>
      <c r="N193" s="50">
        <v>72</v>
      </c>
      <c r="O193" s="125" t="str">
        <f>UPPER(Table23[[#This Row],[Game Name]])</f>
        <v>TRIPLE DIAMOND PAYOUT</v>
      </c>
      <c r="P193" s="125" t="str">
        <f>_xlfn.CONCAT(Table23[[#This Row],[Game '#]]," ","/"," ",Table23[[#This Row],[Game Name]])</f>
        <v>122 / TRIPLE DIAMOND PAYOUT</v>
      </c>
      <c r="Q193" s="125" t="str">
        <f>_xlfn.CONCAT(Table23[[#This Row],[Game '#]],";")</f>
        <v>122;</v>
      </c>
      <c r="R193" s="64"/>
      <c r="S193" s="125" t="str">
        <f>_xlfn.CONCAT("#",Table23[[#This Row],[Game '#]]," ","/"," ",Table23[[#This Row],[Game Name]]," ","/"," ","$",Table23[[#This Row],[Price Point]])</f>
        <v>#122 / TRIPLE DIAMOND PAYOUT / $20</v>
      </c>
    </row>
    <row r="194" spans="1:19" s="72" customFormat="1" ht="12.75" x14ac:dyDescent="0.25">
      <c r="A194" s="76"/>
      <c r="B194" s="16">
        <v>123</v>
      </c>
      <c r="C194" s="4" t="s">
        <v>253</v>
      </c>
      <c r="D194" s="96">
        <v>2</v>
      </c>
      <c r="E194" s="58">
        <v>150</v>
      </c>
      <c r="F194" s="59">
        <v>300</v>
      </c>
      <c r="G194" s="41" t="s">
        <v>398</v>
      </c>
      <c r="H194" s="41">
        <v>20000</v>
      </c>
      <c r="I194" s="60">
        <v>44992</v>
      </c>
      <c r="J194" s="60">
        <v>45474</v>
      </c>
      <c r="K194" s="60">
        <v>45564</v>
      </c>
      <c r="L194" s="155" t="s">
        <v>105</v>
      </c>
      <c r="M194" s="16" t="s">
        <v>250</v>
      </c>
      <c r="N194" s="50"/>
      <c r="O194" s="118" t="str">
        <f>UPPER(Table23[[#This Row],[Game Name]])</f>
        <v>FAT WALLET</v>
      </c>
      <c r="P194" s="118" t="str">
        <f>_xlfn.CONCAT(Table23[[#This Row],[Game '#]]," ","/"," ",Table23[[#This Row],[Game Name]])</f>
        <v>123 / FAT WALLET</v>
      </c>
      <c r="Q194" s="119" t="str">
        <f>_xlfn.CONCAT(Table23[[#This Row],[Game '#]],";")</f>
        <v>123;</v>
      </c>
      <c r="R194" s="223"/>
      <c r="S194" s="118" t="str">
        <f>_xlfn.CONCAT("#",Table23[[#This Row],[Game '#]]," ","/"," ",Table23[[#This Row],[Game Name]]," ","/"," ","$",Table23[[#This Row],[Price Point]])</f>
        <v>#123 / FAT WALLET / $2</v>
      </c>
    </row>
    <row r="195" spans="1:19" s="72" customFormat="1" ht="12.75" x14ac:dyDescent="0.25">
      <c r="A195" s="73"/>
      <c r="B195" s="16">
        <v>126</v>
      </c>
      <c r="C195" s="4" t="s">
        <v>8</v>
      </c>
      <c r="D195" s="96">
        <v>5</v>
      </c>
      <c r="E195" s="58">
        <v>60</v>
      </c>
      <c r="F195" s="59">
        <v>300</v>
      </c>
      <c r="G195" s="41" t="s">
        <v>398</v>
      </c>
      <c r="H195" s="41">
        <v>100000</v>
      </c>
      <c r="I195" s="60">
        <v>45020</v>
      </c>
      <c r="J195" s="60">
        <v>45663</v>
      </c>
      <c r="K195" s="60">
        <v>45753</v>
      </c>
      <c r="L195" s="60" t="s">
        <v>105</v>
      </c>
      <c r="M195" s="17" t="s">
        <v>257</v>
      </c>
      <c r="N195" s="50"/>
      <c r="O195" s="118" t="str">
        <f>UPPER(Table23[[#This Row],[Game Name]])</f>
        <v>$100,000 JACKPOT</v>
      </c>
      <c r="P195" s="118" t="str">
        <f>_xlfn.CONCAT(Table23[[#This Row],[Game '#]]," ","/"," ",Table23[[#This Row],[Game Name]])</f>
        <v>126 / $100,000 JACKPOT</v>
      </c>
      <c r="Q195" s="119" t="str">
        <f>_xlfn.CONCAT(Table23[[#This Row],[Game '#]],";")</f>
        <v>126;</v>
      </c>
      <c r="R195" s="223"/>
      <c r="S195" s="118" t="str">
        <f>_xlfn.CONCAT("#",Table23[[#This Row],[Game '#]]," ","/"," ",Table23[[#This Row],[Game Name]]," ","/"," ","$",Table23[[#This Row],[Price Point]])</f>
        <v>#126 / $100,000 JACKPOT / $5</v>
      </c>
    </row>
    <row r="196" spans="1:19" s="72" customFormat="1" ht="12.75" x14ac:dyDescent="0.25">
      <c r="A196" s="76"/>
      <c r="B196" s="16">
        <v>129</v>
      </c>
      <c r="C196" s="4" t="s">
        <v>261</v>
      </c>
      <c r="D196" s="96">
        <v>1</v>
      </c>
      <c r="E196" s="58">
        <v>300</v>
      </c>
      <c r="F196" s="59">
        <v>300</v>
      </c>
      <c r="G196" s="41" t="s">
        <v>421</v>
      </c>
      <c r="H196" s="41">
        <v>5000</v>
      </c>
      <c r="I196" s="60">
        <v>45048</v>
      </c>
      <c r="J196" s="60">
        <v>45474</v>
      </c>
      <c r="K196" s="60">
        <v>45564</v>
      </c>
      <c r="L196" s="155" t="s">
        <v>105</v>
      </c>
      <c r="M196" s="65" t="s">
        <v>264</v>
      </c>
      <c r="N196" s="50"/>
      <c r="O196" s="118" t="str">
        <f>UPPER(Table23[[#This Row],[Game Name]])</f>
        <v>MAD MONEY</v>
      </c>
      <c r="P196" s="118" t="str">
        <f>_xlfn.CONCAT(Table23[[#This Row],[Game '#]]," ","/"," ",Table23[[#This Row],[Game Name]])</f>
        <v>129 / MAD MONEY</v>
      </c>
      <c r="Q196" s="119" t="str">
        <f>_xlfn.CONCAT(Table23[[#This Row],[Game '#]],";")</f>
        <v>129;</v>
      </c>
      <c r="R196" s="223"/>
      <c r="S196" s="118" t="str">
        <f>_xlfn.CONCAT("#",Table23[[#This Row],[Game '#]]," ","/"," ",Table23[[#This Row],[Game Name]]," ","/"," ","$",Table23[[#This Row],[Price Point]])</f>
        <v>#129 / MAD MONEY / $1</v>
      </c>
    </row>
    <row r="197" spans="1:19" s="72" customFormat="1" ht="12.75" x14ac:dyDescent="0.25">
      <c r="A197" s="73"/>
      <c r="B197" s="16">
        <v>133</v>
      </c>
      <c r="C197" s="4" t="s">
        <v>271</v>
      </c>
      <c r="D197" s="96">
        <v>5</v>
      </c>
      <c r="E197" s="58">
        <v>60</v>
      </c>
      <c r="F197" s="59">
        <v>300</v>
      </c>
      <c r="G197" s="41" t="s">
        <v>398</v>
      </c>
      <c r="H197" s="41">
        <v>100000</v>
      </c>
      <c r="I197" s="60">
        <v>45083</v>
      </c>
      <c r="J197" s="60">
        <v>45663</v>
      </c>
      <c r="K197" s="60">
        <v>45753</v>
      </c>
      <c r="L197" s="60" t="s">
        <v>105</v>
      </c>
      <c r="M197" s="17" t="s">
        <v>268</v>
      </c>
      <c r="N197" s="50"/>
      <c r="O197" s="118" t="str">
        <f>UPPER(Table23[[#This Row],[Game Name]])</f>
        <v>DOUBLE DIAMOND</v>
      </c>
      <c r="P197" s="118" t="str">
        <f>_xlfn.CONCAT(Table23[[#This Row],[Game '#]]," ","/"," ",Table23[[#This Row],[Game Name]])</f>
        <v>133 / DOUBLE DIAMOND</v>
      </c>
      <c r="Q197" s="119" t="str">
        <f>_xlfn.CONCAT(Table23[[#This Row],[Game '#]],";")</f>
        <v>133;</v>
      </c>
      <c r="R197" s="223"/>
      <c r="S197" s="118" t="str">
        <f>_xlfn.CONCAT("#",Table23[[#This Row],[Game '#]]," ","/"," ",Table23[[#This Row],[Game Name]]," ","/"," ","$",Table23[[#This Row],[Price Point]])</f>
        <v>#133 / DOUBLE DIAMOND / $5</v>
      </c>
    </row>
    <row r="198" spans="1:19" s="72" customFormat="1" ht="12.75" x14ac:dyDescent="0.25">
      <c r="A198" s="73"/>
      <c r="B198" s="16">
        <v>134</v>
      </c>
      <c r="C198" s="4" t="s">
        <v>131</v>
      </c>
      <c r="D198" s="96">
        <v>10</v>
      </c>
      <c r="E198" s="58">
        <v>30</v>
      </c>
      <c r="F198" s="59">
        <v>300</v>
      </c>
      <c r="G198" s="41" t="s">
        <v>398</v>
      </c>
      <c r="H198" s="41">
        <v>200000</v>
      </c>
      <c r="I198" s="60">
        <v>45083</v>
      </c>
      <c r="J198" s="60">
        <v>45663</v>
      </c>
      <c r="K198" s="60">
        <v>45753</v>
      </c>
      <c r="L198" s="60" t="s">
        <v>105</v>
      </c>
      <c r="M198" s="17" t="s">
        <v>269</v>
      </c>
      <c r="N198" s="50"/>
      <c r="O198" s="118" t="str">
        <f>UPPER(Table23[[#This Row],[Game Name]])</f>
        <v>JUMBO BUCKS</v>
      </c>
      <c r="P198" s="118" t="str">
        <f>_xlfn.CONCAT(Table23[[#This Row],[Game '#]]," ","/"," ",Table23[[#This Row],[Game Name]])</f>
        <v>134 / JUMBO BUCKS</v>
      </c>
      <c r="Q198" s="119" t="str">
        <f>_xlfn.CONCAT(Table23[[#This Row],[Game '#]],";")</f>
        <v>134;</v>
      </c>
      <c r="R198" s="223"/>
      <c r="S198" s="118" t="str">
        <f>_xlfn.CONCAT("#",Table23[[#This Row],[Game '#]]," ","/"," ",Table23[[#This Row],[Game Name]]," ","/"," ","$",Table23[[#This Row],[Price Point]])</f>
        <v>#134 / JUMBO BUCKS / $10</v>
      </c>
    </row>
    <row r="199" spans="1:19" s="72" customFormat="1" ht="12.75" x14ac:dyDescent="0.25">
      <c r="A199" s="20"/>
      <c r="B199" s="16">
        <v>135</v>
      </c>
      <c r="C199" s="4" t="s">
        <v>292</v>
      </c>
      <c r="D199" s="96">
        <v>1</v>
      </c>
      <c r="E199" s="58">
        <v>300</v>
      </c>
      <c r="F199" s="59">
        <v>300</v>
      </c>
      <c r="G199" s="41" t="s">
        <v>421</v>
      </c>
      <c r="H199" s="59">
        <v>4000</v>
      </c>
      <c r="I199" s="60">
        <v>45202</v>
      </c>
      <c r="J199" s="60">
        <v>45566</v>
      </c>
      <c r="K199" s="60">
        <v>45656</v>
      </c>
      <c r="L199" s="60" t="s">
        <v>105</v>
      </c>
      <c r="M199" s="17" t="s">
        <v>289</v>
      </c>
      <c r="N199" s="50"/>
      <c r="O199" s="118" t="str">
        <f>UPPER(Table23[[#This Row],[Game Name]])</f>
        <v>2 FOR $1</v>
      </c>
      <c r="P199" s="118" t="str">
        <f>_xlfn.CONCAT(Table23[[#This Row],[Game '#]]," ","/"," ",Table23[[#This Row],[Game Name]])</f>
        <v>135 / 2 FOR $1</v>
      </c>
      <c r="Q199" s="119" t="str">
        <f>_xlfn.CONCAT(Table23[[#This Row],[Game '#]],";")</f>
        <v>135;</v>
      </c>
      <c r="R199" s="223"/>
      <c r="S199" s="118" t="str">
        <f>_xlfn.CONCAT("#",Table23[[#This Row],[Game '#]]," ","/"," ",Table23[[#This Row],[Game Name]]," ","/"," ","$",Table23[[#This Row],[Price Point]])</f>
        <v>#135 / 2 FOR $1 / $1</v>
      </c>
    </row>
    <row r="200" spans="1:19" s="72" customFormat="1" ht="12.75" x14ac:dyDescent="0.25">
      <c r="A200" s="76"/>
      <c r="B200" s="16">
        <v>138</v>
      </c>
      <c r="C200" s="4" t="s">
        <v>275</v>
      </c>
      <c r="D200" s="96">
        <v>1</v>
      </c>
      <c r="E200" s="58">
        <v>300</v>
      </c>
      <c r="F200" s="59">
        <v>300</v>
      </c>
      <c r="G200" s="41" t="s">
        <v>421</v>
      </c>
      <c r="H200" s="41">
        <v>5000</v>
      </c>
      <c r="I200" s="60">
        <v>45108</v>
      </c>
      <c r="J200" s="60">
        <v>45474</v>
      </c>
      <c r="K200" s="60">
        <v>45564</v>
      </c>
      <c r="L200" s="155" t="s">
        <v>105</v>
      </c>
      <c r="M200" s="65" t="s">
        <v>272</v>
      </c>
      <c r="N200" s="50"/>
      <c r="O200" s="118" t="str">
        <f>UPPER(Table23[[#This Row],[Game Name]])</f>
        <v>BEAT THE HEAT</v>
      </c>
      <c r="P200" s="118" t="str">
        <f>_xlfn.CONCAT(Table23[[#This Row],[Game '#]]," ","/"," ",Table23[[#This Row],[Game Name]])</f>
        <v>138 / BEAT THE HEAT</v>
      </c>
      <c r="Q200" s="119" t="str">
        <f>_xlfn.CONCAT(Table23[[#This Row],[Game '#]],";")</f>
        <v>138;</v>
      </c>
      <c r="R200" s="223"/>
      <c r="S200" s="118" t="str">
        <f>_xlfn.CONCAT("#",Table23[[#This Row],[Game '#]]," ","/"," ",Table23[[#This Row],[Game Name]]," ","/"," ","$",Table23[[#This Row],[Price Point]])</f>
        <v>#138 / BEAT THE HEAT / $1</v>
      </c>
    </row>
    <row r="201" spans="1:19" s="72" customFormat="1" ht="12.75" x14ac:dyDescent="0.25">
      <c r="A201" s="73"/>
      <c r="B201" s="16">
        <v>140</v>
      </c>
      <c r="C201" s="4" t="s">
        <v>277</v>
      </c>
      <c r="D201" s="96">
        <v>5</v>
      </c>
      <c r="E201" s="58">
        <v>60</v>
      </c>
      <c r="F201" s="59">
        <v>300</v>
      </c>
      <c r="G201" s="41" t="s">
        <v>398</v>
      </c>
      <c r="H201" s="41">
        <v>75000</v>
      </c>
      <c r="I201" s="60">
        <v>45108</v>
      </c>
      <c r="J201" s="60">
        <v>45663</v>
      </c>
      <c r="K201" s="60">
        <v>45753</v>
      </c>
      <c r="L201" s="60" t="s">
        <v>105</v>
      </c>
      <c r="M201" s="84" t="s">
        <v>274</v>
      </c>
      <c r="N201" s="50"/>
      <c r="O201" s="118" t="str">
        <f>UPPER(Table23[[#This Row],[Game Name]])</f>
        <v>BLACKOUT BINGO</v>
      </c>
      <c r="P201" s="118" t="str">
        <f>_xlfn.CONCAT(Table23[[#This Row],[Game '#]]," ","/"," ",Table23[[#This Row],[Game Name]])</f>
        <v>140 / BLACKOUT BINGO</v>
      </c>
      <c r="Q201" s="119" t="str">
        <f>_xlfn.CONCAT(Table23[[#This Row],[Game '#]],";")</f>
        <v>140;</v>
      </c>
      <c r="R201" s="223"/>
      <c r="S201" s="118" t="str">
        <f>_xlfn.CONCAT("#",Table23[[#This Row],[Game '#]]," ","/"," ",Table23[[#This Row],[Game Name]]," ","/"," ","$",Table23[[#This Row],[Price Point]])</f>
        <v>#140 / BLACKOUT BINGO / $5</v>
      </c>
    </row>
    <row r="202" spans="1:19" s="72" customFormat="1" ht="12.75" x14ac:dyDescent="0.25">
      <c r="A202" s="73"/>
      <c r="B202" s="16">
        <v>142</v>
      </c>
      <c r="C202" s="4" t="s">
        <v>283</v>
      </c>
      <c r="D202" s="96">
        <v>5</v>
      </c>
      <c r="E202" s="58">
        <v>60</v>
      </c>
      <c r="F202" s="61">
        <v>300</v>
      </c>
      <c r="G202" s="41" t="s">
        <v>398</v>
      </c>
      <c r="H202" s="41">
        <v>100000</v>
      </c>
      <c r="I202" s="60">
        <v>45134</v>
      </c>
      <c r="J202" s="60">
        <v>45663</v>
      </c>
      <c r="K202" s="60">
        <v>45753</v>
      </c>
      <c r="L202" s="60" t="s">
        <v>105</v>
      </c>
      <c r="M202" s="16" t="s">
        <v>280</v>
      </c>
      <c r="N202" s="50"/>
      <c r="O202" s="118" t="str">
        <f>UPPER(Table23[[#This Row],[Game Name]])</f>
        <v>SILVER 7S</v>
      </c>
      <c r="P202" s="118" t="str">
        <f>_xlfn.CONCAT(Table23[[#This Row],[Game '#]]," ","/"," ",Table23[[#This Row],[Game Name]])</f>
        <v>142 / SILVER 7S</v>
      </c>
      <c r="Q202" s="119" t="str">
        <f>_xlfn.CONCAT(Table23[[#This Row],[Game '#]],";")</f>
        <v>142;</v>
      </c>
      <c r="R202" s="223"/>
      <c r="S202" s="118" t="str">
        <f>_xlfn.CONCAT("#",Table23[[#This Row],[Game '#]]," ","/"," ",Table23[[#This Row],[Game Name]]," ","/"," ","$",Table23[[#This Row],[Price Point]])</f>
        <v>#142 / SILVER 7S / $5</v>
      </c>
    </row>
    <row r="203" spans="1:19" s="72" customFormat="1" ht="12.75" x14ac:dyDescent="0.25">
      <c r="A203" s="20"/>
      <c r="B203" s="16">
        <v>144</v>
      </c>
      <c r="C203" s="4" t="s">
        <v>46</v>
      </c>
      <c r="D203" s="96">
        <v>2</v>
      </c>
      <c r="E203" s="58">
        <v>150</v>
      </c>
      <c r="F203" s="59">
        <v>300</v>
      </c>
      <c r="G203" s="41" t="s">
        <v>398</v>
      </c>
      <c r="H203" s="41">
        <v>20000</v>
      </c>
      <c r="I203" s="60">
        <v>45170</v>
      </c>
      <c r="J203" s="60">
        <v>45566</v>
      </c>
      <c r="K203" s="60">
        <v>45656</v>
      </c>
      <c r="L203" s="60" t="s">
        <v>105</v>
      </c>
      <c r="M203" s="84" t="s">
        <v>285</v>
      </c>
      <c r="N203" s="50"/>
      <c r="O203" s="118" t="str">
        <f>UPPER(Table23[[#This Row],[Game Name]])</f>
        <v>DOUBLE MATCH</v>
      </c>
      <c r="P203" s="118" t="str">
        <f>_xlfn.CONCAT(Table23[[#This Row],[Game '#]]," ","/"," ",Table23[[#This Row],[Game Name]])</f>
        <v>144 / DOUBLE MATCH</v>
      </c>
      <c r="Q203" s="119" t="str">
        <f>_xlfn.CONCAT(Table23[[#This Row],[Game '#]],";")</f>
        <v>144;</v>
      </c>
      <c r="R203" s="223"/>
      <c r="S203" s="118" t="str">
        <f>_xlfn.CONCAT("#",Table23[[#This Row],[Game '#]]," ","/"," ",Table23[[#This Row],[Game Name]]," ","/"," ","$",Table23[[#This Row],[Price Point]])</f>
        <v>#144 / DOUBLE MATCH / $2</v>
      </c>
    </row>
    <row r="204" spans="1:19" s="72" customFormat="1" ht="12.75" x14ac:dyDescent="0.25">
      <c r="A204" s="73"/>
      <c r="B204" s="193">
        <v>150</v>
      </c>
      <c r="C204" s="195" t="s">
        <v>300</v>
      </c>
      <c r="D204" s="98">
        <v>5</v>
      </c>
      <c r="E204" s="74">
        <v>60</v>
      </c>
      <c r="F204" s="113">
        <v>300</v>
      </c>
      <c r="G204" s="44" t="s">
        <v>398</v>
      </c>
      <c r="H204" s="113">
        <v>100000</v>
      </c>
      <c r="I204" s="71">
        <v>45237</v>
      </c>
      <c r="J204" s="71">
        <v>45748</v>
      </c>
      <c r="K204" s="71">
        <v>45838</v>
      </c>
      <c r="L204" s="75" t="s">
        <v>298</v>
      </c>
      <c r="M204" s="140" t="s">
        <v>296</v>
      </c>
      <c r="N204" s="50">
        <v>84</v>
      </c>
      <c r="O204" s="125" t="str">
        <f>UPPER(Table23[[#This Row],[Game Name]])</f>
        <v>MONEY BAG MULTIPLIER</v>
      </c>
      <c r="P204" s="125" t="str">
        <f>_xlfn.CONCAT(Table23[[#This Row],[Game '#]]," ","/"," ",Table23[[#This Row],[Game Name]])</f>
        <v>150 / MONEY BAG MULTIPLIER</v>
      </c>
      <c r="Q204" s="125" t="str">
        <f>_xlfn.CONCAT(Table23[[#This Row],[Game '#]],";")</f>
        <v>150;</v>
      </c>
      <c r="R204" s="64"/>
      <c r="S204" s="125" t="str">
        <f>_xlfn.CONCAT("#",Table23[[#This Row],[Game '#]]," ","/"," ",Table23[[#This Row],[Game Name]]," ","/"," ","$",Table23[[#This Row],[Price Point]])</f>
        <v>#150 / MONEY BAG MULTIPLIER / $5</v>
      </c>
    </row>
    <row r="205" spans="1:19" s="72" customFormat="1" ht="12.75" x14ac:dyDescent="0.25">
      <c r="A205" s="73"/>
      <c r="B205" s="194">
        <v>151</v>
      </c>
      <c r="C205" s="199" t="s">
        <v>301</v>
      </c>
      <c r="D205" s="202">
        <v>20</v>
      </c>
      <c r="E205" s="203">
        <v>30</v>
      </c>
      <c r="F205" s="204">
        <v>600</v>
      </c>
      <c r="G205" s="206" t="s">
        <v>402</v>
      </c>
      <c r="H205" s="204">
        <v>1000000</v>
      </c>
      <c r="I205" s="137">
        <v>45237</v>
      </c>
      <c r="J205" s="137">
        <v>45748</v>
      </c>
      <c r="K205" s="137">
        <v>45838</v>
      </c>
      <c r="L205" s="214" t="s">
        <v>298</v>
      </c>
      <c r="M205" s="139" t="s">
        <v>297</v>
      </c>
      <c r="N205" s="50">
        <v>85</v>
      </c>
      <c r="O205" s="125" t="str">
        <f>UPPER(Table23[[#This Row],[Game Name]])</f>
        <v>JACKSON</v>
      </c>
      <c r="P205" s="125" t="str">
        <f>_xlfn.CONCAT(Table23[[#This Row],[Game '#]]," ","/"," ",Table23[[#This Row],[Game Name]])</f>
        <v>151 / JACKSON</v>
      </c>
      <c r="Q205" s="125" t="str">
        <f>_xlfn.CONCAT(Table23[[#This Row],[Game '#]],";")</f>
        <v>151;</v>
      </c>
      <c r="R205" s="64"/>
      <c r="S205" s="125" t="str">
        <f>_xlfn.CONCAT("#",Table23[[#This Row],[Game '#]]," ","/"," ",Table23[[#This Row],[Game Name]]," ","/"," ","$",Table23[[#This Row],[Price Point]])</f>
        <v>#151 / JACKSON / $20</v>
      </c>
    </row>
    <row r="206" spans="1:19" s="72" customFormat="1" ht="12.75" customHeight="1" x14ac:dyDescent="0.25">
      <c r="A206" s="73"/>
      <c r="B206" s="73">
        <v>152</v>
      </c>
      <c r="C206" s="195" t="s">
        <v>302</v>
      </c>
      <c r="D206" s="98">
        <v>2</v>
      </c>
      <c r="E206" s="74">
        <v>150</v>
      </c>
      <c r="F206" s="113">
        <v>300</v>
      </c>
      <c r="G206" s="44" t="s">
        <v>398</v>
      </c>
      <c r="H206" s="44">
        <v>20000</v>
      </c>
      <c r="I206" s="71">
        <v>45265</v>
      </c>
      <c r="J206" s="71">
        <v>45748</v>
      </c>
      <c r="K206" s="71">
        <v>45838</v>
      </c>
      <c r="L206" s="75" t="s">
        <v>298</v>
      </c>
      <c r="M206" s="123" t="s">
        <v>305</v>
      </c>
      <c r="N206" s="50">
        <v>86</v>
      </c>
      <c r="O206" s="125" t="str">
        <f>UPPER(Table23[[#This Row],[Game Name]])</f>
        <v>JEFFERSON</v>
      </c>
      <c r="P206" s="125" t="str">
        <f>_xlfn.CONCAT(Table23[[#This Row],[Game '#]]," ","/"," ",Table23[[#This Row],[Game Name]])</f>
        <v>152 / JEFFERSON</v>
      </c>
      <c r="Q206" s="125" t="str">
        <f>_xlfn.CONCAT(Table23[[#This Row],[Game '#]],";")</f>
        <v>152;</v>
      </c>
      <c r="R206" s="64"/>
      <c r="S206" s="125" t="str">
        <f>_xlfn.CONCAT("#",Table23[[#This Row],[Game '#]]," ","/"," ",Table23[[#This Row],[Game Name]]," ","/"," ","$",Table23[[#This Row],[Price Point]])</f>
        <v>#152 / JEFFERSON / $2</v>
      </c>
    </row>
    <row r="207" spans="1:19" s="64" customFormat="1" ht="12.75" x14ac:dyDescent="0.25">
      <c r="A207" s="73"/>
      <c r="B207" s="73">
        <v>153</v>
      </c>
      <c r="C207" s="195" t="s">
        <v>303</v>
      </c>
      <c r="D207" s="98">
        <v>5</v>
      </c>
      <c r="E207" s="74">
        <v>60</v>
      </c>
      <c r="F207" s="113">
        <v>300</v>
      </c>
      <c r="G207" s="44" t="s">
        <v>398</v>
      </c>
      <c r="H207" s="44">
        <v>100000</v>
      </c>
      <c r="I207" s="71">
        <v>45265</v>
      </c>
      <c r="J207" s="71">
        <v>45748</v>
      </c>
      <c r="K207" s="71">
        <v>45838</v>
      </c>
      <c r="L207" s="75" t="s">
        <v>298</v>
      </c>
      <c r="M207" s="123" t="s">
        <v>306</v>
      </c>
      <c r="N207" s="50">
        <v>87</v>
      </c>
      <c r="O207" s="125" t="str">
        <f>UPPER(Table23[[#This Row],[Game Name]])</f>
        <v>LINCOLN</v>
      </c>
      <c r="P207" s="125" t="str">
        <f>_xlfn.CONCAT(Table23[[#This Row],[Game '#]]," ","/"," ",Table23[[#This Row],[Game Name]])</f>
        <v>153 / LINCOLN</v>
      </c>
      <c r="Q207" s="125" t="str">
        <f>_xlfn.CONCAT(Table23[[#This Row],[Game '#]],";")</f>
        <v>153;</v>
      </c>
      <c r="S207" s="125" t="str">
        <f>_xlfn.CONCAT("#",Table23[[#This Row],[Game '#]]," ","/"," ",Table23[[#This Row],[Game Name]]," ","/"," ","$",Table23[[#This Row],[Price Point]])</f>
        <v>#153 / LINCOLN / $5</v>
      </c>
    </row>
    <row r="208" spans="1:19" s="64" customFormat="1" ht="12.75" x14ac:dyDescent="0.25">
      <c r="A208" s="73"/>
      <c r="B208" s="73">
        <v>155</v>
      </c>
      <c r="C208" s="135" t="s">
        <v>340</v>
      </c>
      <c r="D208" s="98">
        <v>1</v>
      </c>
      <c r="E208" s="74">
        <v>300</v>
      </c>
      <c r="F208" s="113">
        <v>300</v>
      </c>
      <c r="G208" s="44" t="s">
        <v>398</v>
      </c>
      <c r="H208" s="44">
        <v>5000</v>
      </c>
      <c r="I208" s="71">
        <v>45419</v>
      </c>
      <c r="J208" s="71">
        <v>45748</v>
      </c>
      <c r="K208" s="71">
        <v>45838</v>
      </c>
      <c r="L208" s="75" t="s">
        <v>298</v>
      </c>
      <c r="M208" s="114" t="s">
        <v>336</v>
      </c>
      <c r="N208" s="50">
        <v>88</v>
      </c>
      <c r="O208" s="125" t="str">
        <f>UPPER(Table23[[#This Row],[Game Name]])</f>
        <v>POCKET CHANGE</v>
      </c>
      <c r="P208" s="125" t="str">
        <f>_xlfn.CONCAT(Table23[[#This Row],[Game '#]]," ","/"," ",Table23[[#This Row],[Game Name]])</f>
        <v>155 / POCKET CHANGE</v>
      </c>
      <c r="Q208" s="125" t="str">
        <f>_xlfn.CONCAT(Table23[[#This Row],[Game '#]],";")</f>
        <v>155;</v>
      </c>
      <c r="S208" s="125" t="str">
        <f>_xlfn.CONCAT("#",Table23[[#This Row],[Game '#]]," ","/"," ",Table23[[#This Row],[Game Name]]," ","/"," ","$",Table23[[#This Row],[Price Point]])</f>
        <v>#155 / POCKET CHANGE / $1</v>
      </c>
    </row>
    <row r="209" spans="1:19" s="64" customFormat="1" ht="12.75" x14ac:dyDescent="0.25">
      <c r="A209" s="20"/>
      <c r="B209" s="16">
        <v>156</v>
      </c>
      <c r="C209" s="14" t="s">
        <v>311</v>
      </c>
      <c r="D209" s="96">
        <v>1</v>
      </c>
      <c r="E209" s="58">
        <v>300</v>
      </c>
      <c r="F209" s="61">
        <v>300</v>
      </c>
      <c r="G209" s="41" t="s">
        <v>421</v>
      </c>
      <c r="H209" s="41">
        <v>5000</v>
      </c>
      <c r="I209" s="63">
        <v>45289</v>
      </c>
      <c r="J209" s="60">
        <v>45566</v>
      </c>
      <c r="K209" s="60">
        <v>45656</v>
      </c>
      <c r="L209" s="60" t="s">
        <v>105</v>
      </c>
      <c r="M209" s="60" t="s">
        <v>308</v>
      </c>
      <c r="N209" s="50">
        <v>89</v>
      </c>
      <c r="O209" s="118" t="str">
        <f>UPPER(Table23[[#This Row],[Game Name]])</f>
        <v>FAT 50'S</v>
      </c>
      <c r="P209" s="118" t="str">
        <f>_xlfn.CONCAT(Table23[[#This Row],[Game '#]]," ","/"," ",Table23[[#This Row],[Game Name]])</f>
        <v>156 / FAT 50'S</v>
      </c>
      <c r="Q209" s="119" t="str">
        <f>_xlfn.CONCAT(Table23[[#This Row],[Game '#]],";")</f>
        <v>156;</v>
      </c>
      <c r="R209" s="223"/>
      <c r="S209" s="118" t="str">
        <f>_xlfn.CONCAT("#",Table23[[#This Row],[Game '#]]," ","/"," ",Table23[[#This Row],[Game Name]]," ","/"," ","$",Table23[[#This Row],[Price Point]])</f>
        <v>#156 / FAT 50'S / $1</v>
      </c>
    </row>
    <row r="210" spans="1:19" s="72" customFormat="1" ht="12.75" x14ac:dyDescent="0.25">
      <c r="A210" s="73"/>
      <c r="B210" s="16">
        <v>163</v>
      </c>
      <c r="C210" s="4" t="s">
        <v>326</v>
      </c>
      <c r="D210" s="96">
        <v>2</v>
      </c>
      <c r="E210" s="58">
        <v>150</v>
      </c>
      <c r="F210" s="59">
        <v>300</v>
      </c>
      <c r="G210" s="41" t="s">
        <v>398</v>
      </c>
      <c r="H210" s="59">
        <v>20000</v>
      </c>
      <c r="I210" s="60">
        <v>45356</v>
      </c>
      <c r="J210" s="60">
        <v>45663</v>
      </c>
      <c r="K210" s="60">
        <v>45753</v>
      </c>
      <c r="L210" s="60" t="s">
        <v>105</v>
      </c>
      <c r="M210" s="65" t="s">
        <v>323</v>
      </c>
      <c r="N210" s="50"/>
      <c r="O210" s="118" t="str">
        <f>UPPER(Table23[[#This Row],[Game Name]])</f>
        <v>20X CASH BLITZ</v>
      </c>
      <c r="P210" s="118" t="str">
        <f>_xlfn.CONCAT(Table23[[#This Row],[Game '#]]," ","/"," ",Table23[[#This Row],[Game Name]])</f>
        <v>163 / 20X CASH BLITZ</v>
      </c>
      <c r="Q210" s="119" t="str">
        <f>_xlfn.CONCAT(Table23[[#This Row],[Game '#]],";")</f>
        <v>163;</v>
      </c>
      <c r="R210" s="223"/>
      <c r="S210" s="118" t="str">
        <f>_xlfn.CONCAT("#",Table23[[#This Row],[Game '#]]," ","/"," ",Table23[[#This Row],[Game Name]]," ","/"," ","$",Table23[[#This Row],[Price Point]])</f>
        <v>#163 / 20X CASH BLITZ / $2</v>
      </c>
    </row>
    <row r="211" spans="1:19" s="72" customFormat="1" ht="12.75" x14ac:dyDescent="0.25">
      <c r="A211" s="73"/>
      <c r="B211" s="16">
        <v>164</v>
      </c>
      <c r="C211" s="4" t="s">
        <v>327</v>
      </c>
      <c r="D211" s="96">
        <v>5</v>
      </c>
      <c r="E211" s="58">
        <v>60</v>
      </c>
      <c r="F211" s="59">
        <v>300</v>
      </c>
      <c r="G211" s="41" t="s">
        <v>410</v>
      </c>
      <c r="H211" s="59">
        <v>100000</v>
      </c>
      <c r="I211" s="60">
        <v>45356</v>
      </c>
      <c r="J211" s="60">
        <v>45663</v>
      </c>
      <c r="K211" s="60">
        <v>45753</v>
      </c>
      <c r="L211" s="60" t="s">
        <v>105</v>
      </c>
      <c r="M211" s="84" t="s">
        <v>324</v>
      </c>
      <c r="N211" s="50"/>
      <c r="O211" s="118" t="str">
        <f>UPPER(Table23[[#This Row],[Game Name]])</f>
        <v>50X CASH BLITZ</v>
      </c>
      <c r="P211" s="118" t="str">
        <f>_xlfn.CONCAT(Table23[[#This Row],[Game '#]]," ","/"," ",Table23[[#This Row],[Game Name]])</f>
        <v>164 / 50X CASH BLITZ</v>
      </c>
      <c r="Q211" s="119" t="str">
        <f>_xlfn.CONCAT(Table23[[#This Row],[Game '#]],";")</f>
        <v>164;</v>
      </c>
      <c r="R211" s="223"/>
      <c r="S211" s="118" t="str">
        <f>_xlfn.CONCAT("#",Table23[[#This Row],[Game '#]]," ","/"," ",Table23[[#This Row],[Game Name]]," ","/"," ","$",Table23[[#This Row],[Price Point]])</f>
        <v>#164 / 50X CASH BLITZ / $5</v>
      </c>
    </row>
  </sheetData>
  <phoneticPr fontId="4" type="noConversion"/>
  <conditionalFormatting sqref="B1:B85">
    <cfRule type="duplicateValues" dxfId="4395" priority="238"/>
    <cfRule type="duplicateValues" dxfId="4394" priority="239"/>
  </conditionalFormatting>
  <conditionalFormatting sqref="B5:B33 B46:B84 B1:B3">
    <cfRule type="duplicateValues" dxfId="4393" priority="237"/>
  </conditionalFormatting>
  <conditionalFormatting sqref="B59 B77 B46:B57 B1:B3 B8:B9 B11:B33 B73 B67 B79:B84">
    <cfRule type="duplicateValues" dxfId="4392" priority="250"/>
  </conditionalFormatting>
  <conditionalFormatting sqref="B212:B1048576 B1:B192">
    <cfRule type="duplicateValues" dxfId="4391" priority="3"/>
  </conditionalFormatting>
  <conditionalFormatting sqref="I1:I192 I212:I1048576">
    <cfRule type="timePeriod" dxfId="4390" priority="4" timePeriod="thisMonth">
      <formula>AND(MONTH(I1)=MONTH(TODAY()),YEAR(I1)=YEAR(TODAY()))</formula>
    </cfRule>
    <cfRule type="timePeriod" dxfId="4389" priority="5" timePeriod="nextMonth">
      <formula>AND(MONTH(I1)=MONTH(EDATE(TODAY(),0+1)),YEAR(I1)=YEAR(EDATE(TODAY(),0+1)))</formula>
    </cfRule>
  </conditionalFormatting>
  <conditionalFormatting sqref="J1:J33 J46:J85">
    <cfRule type="timePeriod" dxfId="4388" priority="34" timePeriod="lastMonth">
      <formula>AND(MONTH(J1)=MONTH(EDATE(TODAY(),0-1)),YEAR(J1)=YEAR(EDATE(TODAY(),0-1)))</formula>
    </cfRule>
    <cfRule type="timePeriod" dxfId="4387" priority="66" timePeriod="thisMonth">
      <formula>AND(MONTH(J1)=MONTH(TODAY()),YEAR(J1)=YEAR(TODAY()))</formula>
    </cfRule>
    <cfRule type="timePeriod" dxfId="4386" priority="67" timePeriod="nextMonth">
      <formula>AND(MONTH(J1)=MONTH(EDATE(TODAY(),0+1)),YEAR(J1)=YEAR(EDATE(TODAY(),0+1)))</formula>
    </cfRule>
  </conditionalFormatting>
  <conditionalFormatting sqref="J1:K33 J46:K85">
    <cfRule type="timePeriod" dxfId="4385" priority="30" timePeriod="thisMonth">
      <formula>AND(MONTH(J1)=MONTH(TODAY()),YEAR(J1)=YEAR(TODAY()))</formula>
    </cfRule>
    <cfRule type="timePeriod" dxfId="4384" priority="31" timePeriod="nextMonth">
      <formula>AND(MONTH(J1)=MONTH(EDATE(TODAY(),0+1)),YEAR(J1)=YEAR(EDATE(TODAY(),0+1)))</formula>
    </cfRule>
  </conditionalFormatting>
  <conditionalFormatting sqref="K1:K33 K46:K85">
    <cfRule type="timePeriod" dxfId="4383" priority="29" timePeriod="lastMonth">
      <formula>AND(MONTH(K1)=MONTH(EDATE(TODAY(),0-1)),YEAR(K1)=YEAR(EDATE(TODAY(),0-1)))</formula>
    </cfRule>
    <cfRule type="timePeriod" dxfId="4382" priority="68" timePeriod="thisMonth">
      <formula>AND(MONTH(K1)=MONTH(TODAY()),YEAR(K1)=YEAR(TODAY()))</formula>
    </cfRule>
    <cfRule type="timePeriod" dxfId="4381" priority="69" timePeriod="nextMonth">
      <formula>AND(MONTH(K1)=MONTH(EDATE(TODAY(),0+1)),YEAR(K1)=YEAR(EDATE(TODAY(),0+1)))</formula>
    </cfRule>
    <cfRule type="timePeriod" dxfId="4380" priority="70" timePeriod="lastMonth">
      <formula>AND(MONTH(K1)=MONTH(EDATE(TODAY(),0-1)),YEAR(K1)=YEAR(EDATE(TODAY(),0-1)))</formula>
    </cfRule>
    <cfRule type="timePeriod" dxfId="4379" priority="71" timePeriod="thisMonth">
      <formula>AND(MONTH(K1)=MONTH(TODAY()),YEAR(K1)=YEAR(TODAY()))</formula>
    </cfRule>
    <cfRule type="timePeriod" dxfId="4378" priority="72" timePeriod="nextMonth">
      <formula>AND(MONTH(K1)=MONTH(EDATE(TODAY(),0+1)),YEAR(K1)=YEAR(EDATE(TODAY(),0+1)))</formula>
    </cfRule>
    <cfRule type="timePeriod" dxfId="4377" priority="73" timePeriod="thisMonth">
      <formula>AND(MONTH(K1)=MONTH(TODAY()),YEAR(K1)=YEAR(TODAY()))</formula>
    </cfRule>
  </conditionalFormatting>
  <conditionalFormatting sqref="L1:L85">
    <cfRule type="containsText" dxfId="4376" priority="7" operator="containsText" text="ENDING">
      <formula>NOT(ISERROR(SEARCH("ENDING",L1)))</formula>
    </cfRule>
    <cfRule type="containsText" dxfId="4375" priority="75" operator="containsText" text="REORDER UNAVAILABLE">
      <formula>NOT(ISERROR(SEARCH("REORDER UNAVAILABLE",L1)))</formula>
    </cfRule>
    <cfRule type="containsText" dxfId="4374" priority="76" operator="containsText" text="ENDING">
      <formula>NOT(ISERROR(SEARCH("ENDING",L1)))</formula>
    </cfRule>
    <cfRule type="containsText" dxfId="4373" priority="77" operator="containsText" text="ENDED">
      <formula>NOT(ISERROR(SEARCH("ENDED",L1)))</formula>
    </cfRule>
    <cfRule type="containsText" dxfId="4372" priority="78" operator="containsText" text="ended">
      <formula>NOT(ISERROR(SEARCH("ended",L1)))</formula>
    </cfRule>
    <cfRule type="containsText" dxfId="4371" priority="79" operator="containsText" text="reorder">
      <formula>NOT(ISERROR(SEARCH("reorder",L1)))</formula>
    </cfRule>
    <cfRule type="containsText" dxfId="4370" priority="80" operator="containsText" text="available">
      <formula>NOT(ISERROR(SEARCH("available",L1)))</formula>
    </cfRule>
    <cfRule type="containsText" dxfId="4369" priority="81" operator="containsText" text="ending">
      <formula>NOT(ISERROR(SEARCH("ending",L1)))</formula>
    </cfRule>
    <cfRule type="containsText" dxfId="4368" priority="82" operator="containsText" text="reorder">
      <formula>NOT(ISERROR(SEARCH("reorder",L1)))</formula>
    </cfRule>
    <cfRule type="containsText" dxfId="4367" priority="83" operator="containsText" text="reorder">
      <formula>NOT(ISERROR(SEARCH("reorder",L1)))</formula>
    </cfRule>
    <cfRule type="containsText" dxfId="4366" priority="84" operator="containsText" text="coming">
      <formula>NOT(ISERROR(SEARCH("coming",L1)))</formula>
    </cfRule>
    <cfRule type="containsText" dxfId="4365" priority="85" operator="containsText" text="new">
      <formula>NOT(ISERROR(SEARCH("new",L1)))</formula>
    </cfRule>
  </conditionalFormatting>
  <conditionalFormatting sqref="L4 L85 L34:L57">
    <cfRule type="containsText" dxfId="4364" priority="27" operator="containsText" text="COMING SOON">
      <formula>NOT(ISERROR(SEARCH("COMING SOON",L4)))</formula>
    </cfRule>
  </conditionalFormatting>
  <conditionalFormatting sqref="M34:M45 M85">
    <cfRule type="duplicateValues" dxfId="4363" priority="236"/>
  </conditionalFormatting>
  <conditionalFormatting sqref="M46:M57">
    <cfRule type="duplicateValues" dxfId="4362" priority="2"/>
  </conditionalFormatting>
  <conditionalFormatting sqref="M1:M1048576">
    <cfRule type="duplicateValues" dxfId="4361" priority="1"/>
  </conditionalFormatting>
  <printOptions horizontalCentered="1"/>
  <pageMargins left="0.2" right="0.2" top="0.75" bottom="0.4" header="0" footer="0.2"/>
  <pageSetup scale="62" fitToHeight="0" orientation="portrait" r:id="rId1"/>
  <headerFooter>
    <oddHeader>&amp;L&amp;G&amp;C&amp;"+,Regular"&amp;12
&amp;"+,Bold"&amp;16&amp;A&amp;RPage &amp;P of &amp;N</oddHeader>
    <oddFooter>&amp;L&amp;"+,Bold"&amp;16&amp;F&amp;R&amp;"+,Bold Italic"&amp;12&amp;KFF0000Last Update: &amp;D</oddFooter>
  </headerFooter>
  <rowBreaks count="1" manualBreakCount="1">
    <brk id="85" min="1" max="13" man="1"/>
  </rowBreaks>
  <legacy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316F4-6E13-471B-AA1D-84B675852118}">
  <sheetPr codeName="Sheet3">
    <pageSetUpPr fitToPage="1"/>
  </sheetPr>
  <dimension ref="A1:AO301"/>
  <sheetViews>
    <sheetView showGridLines="0" view="pageBreakPreview" zoomScale="81" zoomScaleNormal="100" zoomScaleSheetLayoutView="81" zoomScalePageLayoutView="85" workbookViewId="0"/>
  </sheetViews>
  <sheetFormatPr defaultColWidth="26.5703125" defaultRowHeight="15.75" x14ac:dyDescent="0.25"/>
  <cols>
    <col min="1" max="1" width="22.7109375" style="3" customWidth="1"/>
    <col min="2" max="2" width="13.140625" style="6" bestFit="1" customWidth="1"/>
    <col min="3" max="3" width="39.7109375" style="87" customWidth="1"/>
    <col min="4" max="4" width="21.140625" style="149" bestFit="1" customWidth="1"/>
    <col min="5" max="5" width="17.28515625" style="149" bestFit="1" customWidth="1"/>
    <col min="6" max="6" width="11.7109375" style="6" bestFit="1" customWidth="1"/>
    <col min="7" max="11" width="26.5703125" style="7"/>
    <col min="12" max="12" width="26.5703125" style="90"/>
    <col min="13" max="16384" width="26.5703125" style="7"/>
  </cols>
  <sheetData>
    <row r="1" spans="1:41" ht="31.5" x14ac:dyDescent="0.25">
      <c r="A1" s="247" t="s">
        <v>6</v>
      </c>
      <c r="B1" s="244" t="s">
        <v>52</v>
      </c>
      <c r="C1" s="90"/>
      <c r="D1" s="245" t="s">
        <v>6</v>
      </c>
      <c r="E1" s="243" t="s">
        <v>2</v>
      </c>
      <c r="F1" s="249" t="s">
        <v>52</v>
      </c>
      <c r="J1" s="3"/>
      <c r="K1" s="3"/>
      <c r="L1" s="87"/>
      <c r="M1" s="3"/>
      <c r="N1" s="3"/>
      <c r="O1" s="3"/>
    </row>
    <row r="2" spans="1:41" x14ac:dyDescent="0.25">
      <c r="A2" s="247" t="s">
        <v>7</v>
      </c>
      <c r="B2" s="244">
        <v>50</v>
      </c>
      <c r="C2" s="90"/>
      <c r="D2" s="245" t="s">
        <v>7</v>
      </c>
      <c r="E2" s="243">
        <v>1</v>
      </c>
      <c r="F2" s="244">
        <v>3</v>
      </c>
    </row>
    <row r="3" spans="1:41" x14ac:dyDescent="0.25">
      <c r="A3" s="247" t="s">
        <v>322</v>
      </c>
      <c r="B3" s="244">
        <v>3</v>
      </c>
      <c r="C3" s="90"/>
      <c r="D3" s="245"/>
      <c r="E3" s="243">
        <v>2</v>
      </c>
      <c r="F3" s="244">
        <v>16</v>
      </c>
    </row>
    <row r="4" spans="1:41" x14ac:dyDescent="0.25">
      <c r="A4" s="247" t="s">
        <v>438</v>
      </c>
      <c r="B4" s="244">
        <v>3</v>
      </c>
      <c r="C4" s="90"/>
      <c r="D4" s="245"/>
      <c r="E4" s="243">
        <v>3</v>
      </c>
      <c r="F4" s="244">
        <v>2</v>
      </c>
    </row>
    <row r="5" spans="1:41" x14ac:dyDescent="0.25">
      <c r="A5" s="246" t="s">
        <v>220</v>
      </c>
      <c r="B5" s="244">
        <v>20</v>
      </c>
      <c r="C5" s="90"/>
      <c r="D5" s="245"/>
      <c r="E5" s="243">
        <v>5</v>
      </c>
      <c r="F5" s="244">
        <v>15</v>
      </c>
    </row>
    <row r="6" spans="1:41" x14ac:dyDescent="0.25">
      <c r="A6" s="247" t="s">
        <v>298</v>
      </c>
      <c r="B6" s="244">
        <v>16</v>
      </c>
      <c r="C6" s="90"/>
      <c r="D6" s="245"/>
      <c r="E6" s="243">
        <v>10</v>
      </c>
      <c r="F6" s="244">
        <v>10</v>
      </c>
    </row>
    <row r="7" spans="1:41" x14ac:dyDescent="0.25">
      <c r="A7" s="247" t="s">
        <v>105</v>
      </c>
      <c r="B7" s="244">
        <v>118</v>
      </c>
      <c r="C7" s="90"/>
      <c r="D7" s="245"/>
      <c r="E7" s="243">
        <v>20</v>
      </c>
      <c r="F7" s="244">
        <v>4</v>
      </c>
      <c r="I7" s="143"/>
    </row>
    <row r="8" spans="1:41" x14ac:dyDescent="0.25">
      <c r="A8" s="245" t="s">
        <v>51</v>
      </c>
      <c r="B8" s="244">
        <v>210</v>
      </c>
      <c r="C8" s="90"/>
      <c r="D8" s="245" t="s">
        <v>380</v>
      </c>
      <c r="E8" s="245"/>
      <c r="F8" s="244">
        <v>50</v>
      </c>
      <c r="I8" s="143"/>
    </row>
    <row r="9" spans="1:41" x14ac:dyDescent="0.25">
      <c r="C9" s="90"/>
      <c r="I9" s="143"/>
    </row>
    <row r="10" spans="1:41" x14ac:dyDescent="0.25">
      <c r="A10" s="247" t="s">
        <v>6</v>
      </c>
      <c r="B10" s="247" t="s">
        <v>298</v>
      </c>
      <c r="C10" s="90"/>
      <c r="I10" s="143"/>
    </row>
    <row r="11" spans="1:41" hidden="1" x14ac:dyDescent="0.25">
      <c r="C11" s="90"/>
      <c r="I11" s="143"/>
    </row>
    <row r="12" spans="1:41" ht="31.5" x14ac:dyDescent="0.25">
      <c r="A12" s="247" t="s">
        <v>5</v>
      </c>
      <c r="B12" s="247" t="s">
        <v>0</v>
      </c>
      <c r="C12" s="247" t="s">
        <v>1</v>
      </c>
      <c r="D12" s="245" t="s">
        <v>395</v>
      </c>
      <c r="E12" s="245" t="s">
        <v>396</v>
      </c>
      <c r="F12" s="244" t="s">
        <v>52</v>
      </c>
      <c r="G12" s="124"/>
      <c r="H12" s="254"/>
    </row>
    <row r="13" spans="1:41" x14ac:dyDescent="0.25">
      <c r="A13" s="248">
        <v>45846</v>
      </c>
      <c r="B13" s="247">
        <v>84</v>
      </c>
      <c r="C13" s="247" t="s">
        <v>170</v>
      </c>
      <c r="D13" s="245">
        <v>200000</v>
      </c>
      <c r="E13" s="245">
        <v>10</v>
      </c>
      <c r="F13" s="244">
        <v>1</v>
      </c>
      <c r="G13" s="124"/>
      <c r="H13" s="124"/>
      <c r="L13" s="7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</row>
    <row r="14" spans="1:41" x14ac:dyDescent="0.25">
      <c r="A14" s="247"/>
      <c r="B14" s="247">
        <v>99</v>
      </c>
      <c r="C14" s="247" t="s">
        <v>203</v>
      </c>
      <c r="D14" s="245">
        <v>100000</v>
      </c>
      <c r="E14" s="245">
        <v>10</v>
      </c>
      <c r="F14" s="244">
        <v>1</v>
      </c>
      <c r="G14" s="124"/>
      <c r="H14" s="124"/>
      <c r="L14" s="7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</row>
    <row r="15" spans="1:41" x14ac:dyDescent="0.25">
      <c r="A15" s="247"/>
      <c r="B15" s="247">
        <v>137</v>
      </c>
      <c r="C15" s="247" t="s">
        <v>313</v>
      </c>
      <c r="D15" s="245">
        <v>100000</v>
      </c>
      <c r="E15" s="245">
        <v>5</v>
      </c>
      <c r="F15" s="244">
        <v>1</v>
      </c>
      <c r="G15" s="124"/>
      <c r="H15" s="124"/>
      <c r="L15" s="7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</row>
    <row r="16" spans="1:41" x14ac:dyDescent="0.25">
      <c r="A16" s="247"/>
      <c r="B16" s="247">
        <v>148</v>
      </c>
      <c r="C16" s="247" t="s">
        <v>294</v>
      </c>
      <c r="D16" s="245">
        <v>75000</v>
      </c>
      <c r="E16" s="245">
        <v>5</v>
      </c>
      <c r="F16" s="244">
        <v>1</v>
      </c>
      <c r="G16" s="124"/>
      <c r="H16" s="124"/>
      <c r="L16" s="7"/>
      <c r="P16" s="124"/>
      <c r="Q16" s="124"/>
    </row>
    <row r="17" spans="1:17" x14ac:dyDescent="0.25">
      <c r="A17" s="247"/>
      <c r="B17" s="247">
        <v>154</v>
      </c>
      <c r="C17" s="247" t="s">
        <v>304</v>
      </c>
      <c r="D17" s="245">
        <v>200000</v>
      </c>
      <c r="E17" s="245">
        <v>10</v>
      </c>
      <c r="F17" s="244">
        <v>1</v>
      </c>
      <c r="G17" s="124"/>
      <c r="H17" s="124"/>
      <c r="L17" s="7"/>
      <c r="P17" s="124"/>
      <c r="Q17" s="124"/>
    </row>
    <row r="18" spans="1:17" x14ac:dyDescent="0.25">
      <c r="A18" s="247"/>
      <c r="B18" s="247">
        <v>165</v>
      </c>
      <c r="C18" s="247" t="s">
        <v>328</v>
      </c>
      <c r="D18" s="245">
        <v>200000</v>
      </c>
      <c r="E18" s="245">
        <v>10</v>
      </c>
      <c r="F18" s="244">
        <v>1</v>
      </c>
      <c r="G18" s="124"/>
      <c r="H18" s="124"/>
      <c r="L18" s="7"/>
      <c r="P18" s="124"/>
      <c r="Q18" s="124"/>
    </row>
    <row r="19" spans="1:17" x14ac:dyDescent="0.25">
      <c r="A19" s="247"/>
      <c r="B19" s="247">
        <v>170</v>
      </c>
      <c r="C19" s="247" t="s">
        <v>342</v>
      </c>
      <c r="D19" s="245">
        <v>100000</v>
      </c>
      <c r="E19" s="245">
        <v>5</v>
      </c>
      <c r="F19" s="244">
        <v>1</v>
      </c>
      <c r="G19" s="124"/>
      <c r="H19" s="124"/>
      <c r="L19" s="7"/>
      <c r="P19" s="124"/>
      <c r="Q19" s="124"/>
    </row>
    <row r="20" spans="1:17" x14ac:dyDescent="0.25">
      <c r="A20" s="247"/>
      <c r="B20" s="247">
        <v>178</v>
      </c>
      <c r="C20" s="250" t="s">
        <v>358</v>
      </c>
      <c r="D20" s="245">
        <v>5000</v>
      </c>
      <c r="E20" s="245">
        <v>1</v>
      </c>
      <c r="F20" s="244">
        <v>1</v>
      </c>
      <c r="G20" s="124"/>
      <c r="H20" s="124"/>
      <c r="L20" s="7"/>
      <c r="P20" s="124"/>
      <c r="Q20" s="124"/>
    </row>
    <row r="21" spans="1:17" x14ac:dyDescent="0.25">
      <c r="A21" s="247" t="s">
        <v>445</v>
      </c>
      <c r="B21" s="247"/>
      <c r="C21" s="247"/>
      <c r="D21" s="245"/>
      <c r="E21" s="245"/>
      <c r="F21" s="244">
        <v>8</v>
      </c>
      <c r="G21" s="124"/>
      <c r="H21" s="124"/>
      <c r="L21" s="7"/>
      <c r="P21" s="124"/>
      <c r="Q21" s="124"/>
    </row>
    <row r="22" spans="1:17" s="104" customFormat="1" x14ac:dyDescent="0.25">
      <c r="A22" s="291">
        <v>45748</v>
      </c>
      <c r="B22" s="292">
        <v>104</v>
      </c>
      <c r="C22" s="292" t="s">
        <v>213</v>
      </c>
      <c r="D22" s="294">
        <v>100000</v>
      </c>
      <c r="E22" s="294">
        <v>5</v>
      </c>
      <c r="F22" s="293">
        <v>1</v>
      </c>
      <c r="G22" s="255"/>
      <c r="H22" s="255"/>
      <c r="P22" s="255"/>
      <c r="Q22" s="255"/>
    </row>
    <row r="23" spans="1:17" s="104" customFormat="1" x14ac:dyDescent="0.25">
      <c r="A23" s="292"/>
      <c r="B23" s="292">
        <v>108</v>
      </c>
      <c r="C23" s="292" t="s">
        <v>229</v>
      </c>
      <c r="D23" s="294">
        <v>400000</v>
      </c>
      <c r="E23" s="294">
        <v>20</v>
      </c>
      <c r="F23" s="293">
        <v>1</v>
      </c>
      <c r="G23" s="255"/>
      <c r="H23" s="255"/>
      <c r="P23" s="255"/>
      <c r="Q23" s="255"/>
    </row>
    <row r="24" spans="1:17" s="104" customFormat="1" x14ac:dyDescent="0.25">
      <c r="A24" s="292"/>
      <c r="B24" s="292">
        <v>122</v>
      </c>
      <c r="C24" s="292" t="s">
        <v>249</v>
      </c>
      <c r="D24" s="294">
        <v>500000</v>
      </c>
      <c r="E24" s="294">
        <v>20</v>
      </c>
      <c r="F24" s="293">
        <v>1</v>
      </c>
      <c r="G24" s="255"/>
      <c r="H24" s="255"/>
    </row>
    <row r="25" spans="1:17" s="104" customFormat="1" x14ac:dyDescent="0.25">
      <c r="A25" s="292"/>
      <c r="B25" s="292">
        <v>150</v>
      </c>
      <c r="C25" s="292" t="s">
        <v>300</v>
      </c>
      <c r="D25" s="294">
        <v>100000</v>
      </c>
      <c r="E25" s="294">
        <v>5</v>
      </c>
      <c r="F25" s="293">
        <v>1</v>
      </c>
      <c r="G25" s="255"/>
      <c r="H25" s="255"/>
    </row>
    <row r="26" spans="1:17" s="104" customFormat="1" x14ac:dyDescent="0.25">
      <c r="A26" s="292"/>
      <c r="B26" s="292">
        <v>151</v>
      </c>
      <c r="C26" s="292" t="s">
        <v>301</v>
      </c>
      <c r="D26" s="294">
        <v>1000000</v>
      </c>
      <c r="E26" s="294">
        <v>20</v>
      </c>
      <c r="F26" s="293">
        <v>1</v>
      </c>
      <c r="G26" s="255"/>
      <c r="H26" s="255"/>
    </row>
    <row r="27" spans="1:17" s="104" customFormat="1" x14ac:dyDescent="0.25">
      <c r="A27" s="292"/>
      <c r="B27" s="292">
        <v>152</v>
      </c>
      <c r="C27" s="292" t="s">
        <v>302</v>
      </c>
      <c r="D27" s="294">
        <v>20000</v>
      </c>
      <c r="E27" s="294">
        <v>2</v>
      </c>
      <c r="F27" s="293">
        <v>1</v>
      </c>
      <c r="G27" s="255"/>
      <c r="H27" s="255"/>
    </row>
    <row r="28" spans="1:17" s="104" customFormat="1" x14ac:dyDescent="0.25">
      <c r="A28" s="292"/>
      <c r="B28" s="292">
        <v>153</v>
      </c>
      <c r="C28" s="292" t="s">
        <v>303</v>
      </c>
      <c r="D28" s="294">
        <v>100000</v>
      </c>
      <c r="E28" s="294">
        <v>5</v>
      </c>
      <c r="F28" s="293">
        <v>1</v>
      </c>
      <c r="G28" s="255"/>
      <c r="H28" s="255"/>
    </row>
    <row r="29" spans="1:17" s="104" customFormat="1" x14ac:dyDescent="0.25">
      <c r="A29" s="292"/>
      <c r="B29" s="292">
        <v>155</v>
      </c>
      <c r="C29" s="292" t="s">
        <v>340</v>
      </c>
      <c r="D29" s="294">
        <v>5000</v>
      </c>
      <c r="E29" s="294">
        <v>1</v>
      </c>
      <c r="F29" s="293">
        <v>1</v>
      </c>
      <c r="G29" s="255"/>
      <c r="H29" s="144"/>
      <c r="L29" s="256"/>
    </row>
    <row r="30" spans="1:17" s="104" customFormat="1" x14ac:dyDescent="0.25">
      <c r="A30" s="292" t="s">
        <v>419</v>
      </c>
      <c r="B30" s="292"/>
      <c r="C30" s="292"/>
      <c r="D30" s="294"/>
      <c r="E30" s="294"/>
      <c r="F30" s="293">
        <v>8</v>
      </c>
      <c r="G30" s="255"/>
      <c r="H30" s="144"/>
      <c r="L30" s="256"/>
    </row>
    <row r="31" spans="1:17" s="104" customFormat="1" hidden="1" x14ac:dyDescent="0.25">
      <c r="A31"/>
      <c r="B31"/>
      <c r="C31"/>
      <c r="D31" s="91"/>
      <c r="E31" s="91"/>
      <c r="F31"/>
      <c r="G31" s="255"/>
      <c r="H31" s="144"/>
    </row>
    <row r="32" spans="1:17" s="104" customFormat="1" hidden="1" x14ac:dyDescent="0.25">
      <c r="A32"/>
      <c r="B32"/>
      <c r="C32"/>
      <c r="D32" s="91"/>
      <c r="E32" s="91"/>
      <c r="F32"/>
      <c r="G32" s="255"/>
      <c r="H32" s="144"/>
      <c r="L32" s="256"/>
    </row>
    <row r="33" spans="1:41" hidden="1" x14ac:dyDescent="0.25">
      <c r="A33" s="124"/>
      <c r="B33" s="142"/>
      <c r="C33" s="251"/>
      <c r="D33" s="150"/>
      <c r="E33" s="150"/>
      <c r="F33" s="124"/>
      <c r="G33" s="124"/>
      <c r="H33" s="6"/>
    </row>
    <row r="34" spans="1:41" hidden="1" x14ac:dyDescent="0.25">
      <c r="A34" s="124"/>
      <c r="B34" s="142"/>
      <c r="C34" s="251"/>
      <c r="D34" s="150"/>
      <c r="E34" s="150"/>
      <c r="F34" s="124"/>
      <c r="G34" s="257"/>
      <c r="H34" s="6"/>
    </row>
    <row r="35" spans="1:41" hidden="1" x14ac:dyDescent="0.25">
      <c r="A35" s="143"/>
      <c r="B35" s="143"/>
      <c r="C35" s="252"/>
      <c r="D35" s="151"/>
      <c r="E35" s="152"/>
      <c r="F35" s="143"/>
      <c r="G35" s="143"/>
      <c r="H35" s="6"/>
    </row>
    <row r="36" spans="1:41" hidden="1" x14ac:dyDescent="0.25">
      <c r="A36" s="143"/>
      <c r="B36" s="143"/>
      <c r="C36" s="252"/>
      <c r="D36" s="151"/>
      <c r="E36" s="152"/>
      <c r="F36" s="143"/>
      <c r="G36" s="143"/>
      <c r="H36" s="143"/>
      <c r="P36" s="143"/>
    </row>
    <row r="37" spans="1:41" hidden="1" x14ac:dyDescent="0.25">
      <c r="A37" s="124"/>
      <c r="B37" s="142"/>
      <c r="C37" s="251"/>
      <c r="D37" s="150"/>
      <c r="E37" s="150"/>
      <c r="F37" s="124"/>
      <c r="G37" s="258"/>
      <c r="H37" s="143"/>
      <c r="P37" s="143"/>
    </row>
    <row r="38" spans="1:41" s="9" customFormat="1" hidden="1" x14ac:dyDescent="0.25">
      <c r="A38" s="124"/>
      <c r="B38" s="142"/>
      <c r="C38" s="251"/>
      <c r="D38" s="150"/>
      <c r="E38" s="150"/>
      <c r="F38" s="124"/>
      <c r="G38" s="254"/>
      <c r="H38" s="143"/>
      <c r="I38" s="143"/>
      <c r="J38" s="143"/>
      <c r="K38" s="143"/>
      <c r="L38" s="257"/>
      <c r="M38" s="143"/>
      <c r="N38" s="143"/>
      <c r="O38" s="143"/>
      <c r="P38" s="143"/>
    </row>
    <row r="39" spans="1:41" hidden="1" x14ac:dyDescent="0.25">
      <c r="A39" s="124"/>
      <c r="B39" s="142"/>
      <c r="C39" s="251"/>
      <c r="D39" s="150"/>
      <c r="E39" s="150"/>
      <c r="F39" s="124"/>
      <c r="G39" s="254"/>
      <c r="H39" s="143"/>
      <c r="I39" s="143"/>
      <c r="J39" s="143"/>
      <c r="K39" s="143"/>
      <c r="L39" s="257"/>
      <c r="M39" s="143"/>
      <c r="N39" s="143"/>
      <c r="O39" s="143"/>
      <c r="P39" s="143"/>
    </row>
    <row r="40" spans="1:41" x14ac:dyDescent="0.25">
      <c r="C40" s="90"/>
      <c r="I40" s="143"/>
    </row>
    <row r="41" spans="1:41" x14ac:dyDescent="0.25">
      <c r="A41" s="247" t="s">
        <v>6</v>
      </c>
      <c r="B41" s="246" t="s">
        <v>322</v>
      </c>
      <c r="C41" s="90"/>
      <c r="I41" s="143"/>
    </row>
    <row r="42" spans="1:41" hidden="1" x14ac:dyDescent="0.25">
      <c r="C42" s="90"/>
      <c r="I42" s="143"/>
    </row>
    <row r="43" spans="1:41" ht="31.5" x14ac:dyDescent="0.25">
      <c r="A43" s="247" t="s">
        <v>113</v>
      </c>
      <c r="B43" s="247" t="s">
        <v>0</v>
      </c>
      <c r="C43" s="250" t="s">
        <v>1</v>
      </c>
      <c r="D43" s="245" t="s">
        <v>395</v>
      </c>
      <c r="E43" s="245" t="s">
        <v>396</v>
      </c>
      <c r="F43" s="244" t="s">
        <v>52</v>
      </c>
      <c r="G43" s="124"/>
      <c r="H43" s="124"/>
      <c r="I43" s="124"/>
    </row>
    <row r="44" spans="1:41" x14ac:dyDescent="0.25">
      <c r="A44" s="248">
        <v>45811</v>
      </c>
      <c r="B44" s="247">
        <v>210</v>
      </c>
      <c r="C44" s="247" t="s">
        <v>436</v>
      </c>
      <c r="D44" s="245">
        <v>500000</v>
      </c>
      <c r="E44" s="245">
        <v>20</v>
      </c>
      <c r="F44" s="244">
        <v>1</v>
      </c>
      <c r="G44" s="124"/>
      <c r="H44" s="124"/>
      <c r="I44" s="124"/>
      <c r="L44" s="7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</row>
    <row r="45" spans="1:41" x14ac:dyDescent="0.25">
      <c r="A45" s="247"/>
      <c r="B45" s="247">
        <v>209</v>
      </c>
      <c r="C45" s="247" t="s">
        <v>124</v>
      </c>
      <c r="D45" s="245">
        <v>100000</v>
      </c>
      <c r="E45" s="245">
        <v>5</v>
      </c>
      <c r="F45" s="244">
        <v>1</v>
      </c>
      <c r="G45" s="124"/>
      <c r="H45" s="124"/>
      <c r="I45" s="124"/>
      <c r="L45" s="7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</row>
    <row r="46" spans="1:41" x14ac:dyDescent="0.25">
      <c r="A46" s="247"/>
      <c r="B46" s="247">
        <v>208</v>
      </c>
      <c r="C46" s="247" t="s">
        <v>15</v>
      </c>
      <c r="D46" s="245">
        <v>5000</v>
      </c>
      <c r="E46" s="245">
        <v>1</v>
      </c>
      <c r="F46" s="244">
        <v>1</v>
      </c>
      <c r="G46" s="124"/>
      <c r="H46" s="124"/>
      <c r="I46" s="124"/>
      <c r="L46" s="7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</row>
    <row r="47" spans="1:41" x14ac:dyDescent="0.25">
      <c r="A47" s="245" t="s">
        <v>51</v>
      </c>
      <c r="B47" s="245"/>
      <c r="C47" s="245"/>
      <c r="D47" s="245"/>
      <c r="E47" s="245"/>
      <c r="F47" s="244">
        <v>3</v>
      </c>
      <c r="G47" s="124"/>
      <c r="H47" s="124"/>
      <c r="L47" s="7"/>
      <c r="P47" s="124"/>
      <c r="Q47" s="124"/>
    </row>
    <row r="48" spans="1:41" x14ac:dyDescent="0.25">
      <c r="A48" s="124"/>
      <c r="B48" s="142"/>
      <c r="C48" s="251"/>
      <c r="D48" s="150"/>
      <c r="E48" s="150"/>
      <c r="F48" s="124"/>
      <c r="G48" s="124"/>
      <c r="H48" s="124"/>
      <c r="L48" s="7"/>
      <c r="P48" s="124"/>
      <c r="Q48" s="124"/>
    </row>
    <row r="49" spans="1:16" x14ac:dyDescent="0.25">
      <c r="A49" s="124"/>
      <c r="B49" s="142"/>
      <c r="C49" s="251"/>
      <c r="D49" s="150"/>
      <c r="E49" s="150"/>
      <c r="F49" s="124"/>
      <c r="I49" s="124"/>
      <c r="J49" s="124"/>
      <c r="L49" s="7"/>
    </row>
    <row r="50" spans="1:16" x14ac:dyDescent="0.25">
      <c r="A50" s="124"/>
      <c r="B50" s="142"/>
      <c r="C50" s="251"/>
      <c r="D50" s="150"/>
      <c r="E50" s="150"/>
      <c r="F50" s="124"/>
      <c r="I50" s="124"/>
      <c r="J50" s="124"/>
      <c r="L50" s="7"/>
    </row>
    <row r="51" spans="1:16" x14ac:dyDescent="0.25">
      <c r="A51" s="124"/>
      <c r="B51" s="142"/>
      <c r="C51" s="251"/>
      <c r="D51" s="150"/>
      <c r="E51" s="150"/>
      <c r="F51" s="124"/>
      <c r="I51" s="124"/>
      <c r="J51" s="124"/>
      <c r="L51" s="7"/>
    </row>
    <row r="52" spans="1:16" x14ac:dyDescent="0.25">
      <c r="A52" s="124"/>
      <c r="B52" s="142"/>
      <c r="C52" s="251"/>
      <c r="D52" s="150"/>
      <c r="E52" s="150"/>
      <c r="F52" s="124"/>
      <c r="I52" s="124"/>
      <c r="J52" s="124"/>
      <c r="L52" s="7"/>
    </row>
    <row r="53" spans="1:16" x14ac:dyDescent="0.25">
      <c r="A53" s="124"/>
      <c r="B53" s="142"/>
      <c r="C53" s="251"/>
      <c r="D53" s="150"/>
      <c r="E53" s="150"/>
      <c r="F53" s="124"/>
      <c r="I53" s="124"/>
      <c r="J53" s="124"/>
      <c r="L53" s="7"/>
    </row>
    <row r="54" spans="1:16" x14ac:dyDescent="0.25">
      <c r="A54" s="124"/>
      <c r="B54" s="142"/>
      <c r="C54" s="251"/>
      <c r="D54" s="150"/>
      <c r="E54" s="150"/>
      <c r="F54" s="124"/>
      <c r="I54" s="124"/>
      <c r="J54" s="124"/>
      <c r="L54" s="7"/>
    </row>
    <row r="55" spans="1:16" x14ac:dyDescent="0.25">
      <c r="A55" s="124"/>
      <c r="B55" s="142"/>
      <c r="C55" s="251"/>
      <c r="D55" s="150"/>
      <c r="E55" s="150"/>
      <c r="F55" s="124"/>
      <c r="I55" s="124"/>
      <c r="J55" s="124"/>
      <c r="L55" s="7"/>
    </row>
    <row r="56" spans="1:16" x14ac:dyDescent="0.25">
      <c r="A56" s="124"/>
      <c r="B56" s="142"/>
      <c r="C56" s="251"/>
      <c r="D56" s="150"/>
      <c r="E56" s="150"/>
      <c r="F56" s="124"/>
      <c r="I56" s="124"/>
      <c r="J56" s="124"/>
      <c r="L56" s="7"/>
    </row>
    <row r="57" spans="1:16" x14ac:dyDescent="0.25">
      <c r="A57" s="124"/>
      <c r="B57" s="142"/>
      <c r="C57" s="251"/>
      <c r="D57" s="150"/>
      <c r="E57" s="150"/>
      <c r="F57" s="124"/>
      <c r="H57" s="143"/>
      <c r="I57" s="143"/>
      <c r="J57" s="143"/>
      <c r="K57" s="143"/>
      <c r="L57" s="257"/>
      <c r="M57" s="143"/>
      <c r="N57" s="143"/>
      <c r="O57" s="143"/>
      <c r="P57" s="143"/>
    </row>
    <row r="58" spans="1:16" x14ac:dyDescent="0.25">
      <c r="A58" s="254"/>
      <c r="B58" s="8"/>
      <c r="C58" s="92"/>
      <c r="D58" s="12"/>
      <c r="E58" s="12"/>
      <c r="F58" s="8"/>
      <c r="G58" s="9"/>
      <c r="H58" s="143"/>
      <c r="I58" s="143"/>
      <c r="J58" s="143"/>
      <c r="K58" s="143"/>
      <c r="L58" s="257"/>
      <c r="M58" s="143"/>
      <c r="N58" s="143"/>
      <c r="O58" s="143"/>
      <c r="P58" s="143"/>
    </row>
    <row r="59" spans="1:16" x14ac:dyDescent="0.25">
      <c r="A59" s="254"/>
      <c r="B59" s="8"/>
      <c r="C59" s="92"/>
      <c r="D59" s="12"/>
      <c r="E59" s="12"/>
      <c r="F59" s="8"/>
      <c r="G59" s="254"/>
      <c r="H59" s="143"/>
      <c r="I59" s="143"/>
      <c r="J59" s="143"/>
      <c r="K59" s="143"/>
      <c r="L59" s="257"/>
      <c r="M59" s="143"/>
      <c r="N59" s="143"/>
      <c r="O59" s="143"/>
      <c r="P59" s="143"/>
    </row>
    <row r="60" spans="1:16" x14ac:dyDescent="0.25">
      <c r="A60" s="254"/>
      <c r="B60" s="8"/>
      <c r="C60" s="92"/>
      <c r="D60" s="12"/>
      <c r="E60" s="12"/>
      <c r="F60" s="8"/>
      <c r="G60" s="11"/>
      <c r="H60" s="143"/>
      <c r="I60" s="143"/>
      <c r="J60" s="143"/>
      <c r="K60" s="143"/>
      <c r="L60" s="257"/>
      <c r="M60" s="143"/>
      <c r="N60" s="143"/>
      <c r="O60" s="143"/>
      <c r="P60" s="143"/>
    </row>
    <row r="61" spans="1:16" x14ac:dyDescent="0.25">
      <c r="A61" s="254"/>
      <c r="B61" s="8"/>
      <c r="C61" s="92"/>
      <c r="D61" s="12"/>
      <c r="E61" s="12"/>
      <c r="F61" s="8"/>
      <c r="G61" s="254"/>
      <c r="H61" s="143"/>
      <c r="I61" s="143"/>
      <c r="J61" s="143"/>
      <c r="K61" s="143"/>
      <c r="L61" s="257"/>
      <c r="M61" s="143"/>
      <c r="N61" s="143"/>
      <c r="O61" s="143"/>
      <c r="P61" s="143"/>
    </row>
    <row r="63" spans="1:16" x14ac:dyDescent="0.25">
      <c r="A63" s="254"/>
      <c r="B63" s="8"/>
      <c r="C63" s="92"/>
      <c r="D63" s="12"/>
      <c r="E63" s="12"/>
      <c r="F63" s="8"/>
      <c r="G63" s="254"/>
      <c r="H63" s="143"/>
      <c r="I63" s="143"/>
      <c r="J63" s="143"/>
      <c r="K63" s="143"/>
      <c r="L63" s="257"/>
      <c r="M63" s="143"/>
      <c r="N63" s="143"/>
      <c r="O63" s="143"/>
      <c r="P63" s="143"/>
    </row>
    <row r="64" spans="1:16" x14ac:dyDescent="0.25">
      <c r="A64" s="254"/>
      <c r="B64" s="8"/>
      <c r="C64" s="92"/>
      <c r="D64" s="12"/>
      <c r="E64" s="12"/>
      <c r="F64" s="8"/>
      <c r="G64" s="254"/>
      <c r="H64" s="143"/>
      <c r="I64" s="143"/>
      <c r="J64" s="143"/>
      <c r="K64" s="143"/>
      <c r="L64" s="257"/>
      <c r="M64" s="143"/>
      <c r="N64" s="143"/>
      <c r="O64" s="143"/>
      <c r="P64" s="143"/>
    </row>
    <row r="65" spans="1:16" x14ac:dyDescent="0.25">
      <c r="A65" s="254"/>
      <c r="B65" s="8"/>
      <c r="C65" s="92"/>
      <c r="D65" s="12"/>
      <c r="E65" s="12"/>
      <c r="F65" s="8"/>
      <c r="G65" s="254"/>
      <c r="H65" s="143"/>
      <c r="I65" s="143"/>
      <c r="J65" s="143"/>
      <c r="K65" s="143"/>
      <c r="L65" s="257"/>
      <c r="M65" s="143"/>
      <c r="N65" s="143"/>
      <c r="O65" s="143"/>
      <c r="P65" s="143"/>
    </row>
    <row r="66" spans="1:16" x14ac:dyDescent="0.25">
      <c r="A66" s="254"/>
      <c r="B66" s="8"/>
      <c r="C66" s="92"/>
      <c r="D66" s="12"/>
      <c r="E66" s="12"/>
      <c r="F66" s="8"/>
      <c r="G66" s="254"/>
      <c r="H66" s="143"/>
      <c r="I66" s="143"/>
      <c r="J66" s="143"/>
      <c r="K66" s="143"/>
      <c r="L66" s="257"/>
      <c r="M66" s="143"/>
      <c r="N66" s="143"/>
      <c r="O66" s="143"/>
      <c r="P66" s="143"/>
    </row>
    <row r="67" spans="1:16" x14ac:dyDescent="0.25">
      <c r="A67" s="254"/>
      <c r="B67" s="8"/>
      <c r="C67" s="92"/>
      <c r="D67" s="12"/>
      <c r="E67" s="12"/>
      <c r="F67" s="8"/>
      <c r="G67" s="254"/>
      <c r="H67" s="143"/>
      <c r="I67" s="143"/>
      <c r="J67" s="143"/>
      <c r="K67" s="143"/>
      <c r="L67" s="257"/>
      <c r="M67" s="143"/>
      <c r="N67" s="143"/>
      <c r="O67" s="143"/>
      <c r="P67" s="143"/>
    </row>
    <row r="68" spans="1:16" x14ac:dyDescent="0.25">
      <c r="A68" s="254"/>
      <c r="B68" s="8"/>
      <c r="C68" s="92"/>
      <c r="D68" s="12"/>
      <c r="E68" s="12"/>
      <c r="F68" s="8"/>
      <c r="G68" s="254"/>
      <c r="H68" s="143"/>
      <c r="I68" s="143"/>
      <c r="J68" s="143"/>
      <c r="K68" s="143"/>
      <c r="L68" s="257"/>
      <c r="M68" s="143"/>
      <c r="N68" s="143"/>
      <c r="O68" s="143"/>
      <c r="P68" s="143"/>
    </row>
    <row r="69" spans="1:16" x14ac:dyDescent="0.25">
      <c r="G69" s="254"/>
      <c r="H69" s="143"/>
      <c r="I69" s="143"/>
      <c r="J69" s="143"/>
      <c r="K69" s="143"/>
      <c r="L69" s="257"/>
      <c r="M69" s="143"/>
      <c r="N69" s="143"/>
      <c r="O69" s="143"/>
      <c r="P69" s="143"/>
    </row>
    <row r="70" spans="1:16" x14ac:dyDescent="0.25">
      <c r="A70" s="9"/>
      <c r="B70" s="10"/>
      <c r="C70" s="253"/>
      <c r="D70" s="153"/>
      <c r="E70" s="153"/>
      <c r="F70" s="10"/>
      <c r="G70" s="254"/>
      <c r="H70" s="143"/>
      <c r="I70" s="143"/>
      <c r="J70" s="143"/>
      <c r="K70" s="143"/>
      <c r="L70" s="257"/>
      <c r="M70" s="143"/>
      <c r="N70" s="143"/>
      <c r="O70" s="143"/>
      <c r="P70" s="143"/>
    </row>
    <row r="71" spans="1:16" x14ac:dyDescent="0.25">
      <c r="A71" s="254"/>
      <c r="B71" s="8"/>
      <c r="C71" s="92"/>
      <c r="D71" s="12"/>
      <c r="E71" s="12"/>
      <c r="F71" s="8"/>
      <c r="G71" s="254"/>
      <c r="H71" s="143"/>
      <c r="I71" s="143"/>
      <c r="J71" s="143"/>
      <c r="K71" s="143"/>
      <c r="L71" s="257"/>
      <c r="M71" s="143"/>
      <c r="N71" s="143"/>
      <c r="O71" s="143"/>
      <c r="P71" s="143"/>
    </row>
    <row r="72" spans="1:16" x14ac:dyDescent="0.25">
      <c r="A72" s="225" t="s">
        <v>225</v>
      </c>
      <c r="B72" s="225"/>
      <c r="C72" s="225"/>
      <c r="D72" s="225"/>
      <c r="E72" s="225"/>
      <c r="F72" s="225"/>
      <c r="G72" s="254"/>
      <c r="H72" s="143"/>
      <c r="I72" s="143"/>
      <c r="J72" s="143"/>
      <c r="K72" s="143"/>
      <c r="L72" s="257"/>
      <c r="M72" s="143"/>
      <c r="N72" s="143"/>
      <c r="O72" s="143"/>
      <c r="P72" s="143"/>
    </row>
    <row r="73" spans="1:16" x14ac:dyDescent="0.25">
      <c r="B73" s="8"/>
      <c r="C73" s="92"/>
      <c r="D73" s="12"/>
      <c r="E73" s="12"/>
      <c r="F73" s="8"/>
      <c r="G73" s="254"/>
      <c r="H73" s="143"/>
      <c r="I73" s="143"/>
      <c r="J73" s="143"/>
      <c r="K73" s="143"/>
      <c r="L73" s="257"/>
      <c r="M73" s="143"/>
      <c r="N73" s="143"/>
      <c r="O73" s="143"/>
      <c r="P73" s="143"/>
    </row>
    <row r="74" spans="1:16" x14ac:dyDescent="0.25">
      <c r="A74" s="254"/>
      <c r="B74" s="8"/>
      <c r="C74" s="92"/>
      <c r="D74" s="12"/>
      <c r="E74" s="12"/>
      <c r="F74" s="8"/>
      <c r="G74" s="254"/>
      <c r="H74" s="143"/>
      <c r="I74" s="143"/>
      <c r="J74" s="143"/>
      <c r="K74" s="143"/>
      <c r="L74" s="257"/>
      <c r="M74" s="143"/>
      <c r="N74" s="143"/>
      <c r="O74" s="143"/>
      <c r="P74" s="143"/>
    </row>
    <row r="75" spans="1:16" x14ac:dyDescent="0.25">
      <c r="A75" s="254"/>
      <c r="B75" s="8"/>
      <c r="C75" s="92"/>
      <c r="D75" s="12"/>
      <c r="E75" s="12"/>
      <c r="F75" s="8"/>
      <c r="G75" s="254"/>
      <c r="H75" s="143"/>
      <c r="I75" s="143"/>
      <c r="J75" s="143"/>
      <c r="K75" s="143"/>
      <c r="L75" s="257"/>
      <c r="M75" s="143"/>
      <c r="N75" s="143"/>
      <c r="O75" s="143"/>
      <c r="P75" s="143"/>
    </row>
    <row r="76" spans="1:16" x14ac:dyDescent="0.25">
      <c r="A76" s="254"/>
      <c r="B76" s="8"/>
      <c r="C76" s="92"/>
      <c r="D76" s="12"/>
      <c r="E76" s="12"/>
      <c r="F76" s="8"/>
      <c r="G76" s="254"/>
      <c r="H76" s="143"/>
      <c r="I76" s="143"/>
      <c r="J76" s="143"/>
      <c r="K76" s="143"/>
      <c r="L76" s="257"/>
      <c r="M76" s="143"/>
      <c r="N76" s="143"/>
      <c r="O76" s="143"/>
      <c r="P76" s="143"/>
    </row>
    <row r="77" spans="1:16" x14ac:dyDescent="0.25">
      <c r="A77" s="254"/>
      <c r="B77" s="8"/>
      <c r="C77" s="92"/>
      <c r="D77" s="12"/>
      <c r="E77" s="12"/>
      <c r="F77" s="8"/>
      <c r="G77" s="254"/>
      <c r="H77" s="143"/>
      <c r="I77" s="143"/>
      <c r="J77" s="143"/>
      <c r="K77" s="143"/>
      <c r="L77" s="257"/>
      <c r="M77" s="143"/>
      <c r="N77" s="143"/>
      <c r="O77" s="143"/>
      <c r="P77" s="143"/>
    </row>
    <row r="78" spans="1:16" x14ac:dyDescent="0.25">
      <c r="A78" s="254"/>
      <c r="B78" s="8"/>
      <c r="C78" s="92"/>
      <c r="D78" s="12"/>
      <c r="E78" s="12"/>
      <c r="F78" s="8"/>
      <c r="G78" s="254"/>
      <c r="H78" s="143"/>
      <c r="I78" s="143"/>
      <c r="J78" s="143"/>
      <c r="K78" s="143"/>
      <c r="L78" s="257"/>
      <c r="M78" s="143"/>
      <c r="N78" s="143"/>
      <c r="O78" s="143"/>
      <c r="P78" s="143"/>
    </row>
    <row r="79" spans="1:16" x14ac:dyDescent="0.25">
      <c r="A79" s="254"/>
      <c r="B79" s="8"/>
      <c r="C79" s="92"/>
      <c r="D79" s="12"/>
      <c r="E79" s="12"/>
      <c r="F79" s="8"/>
      <c r="G79" s="254"/>
      <c r="H79" s="143"/>
      <c r="I79" s="143"/>
      <c r="J79" s="143"/>
      <c r="K79" s="143"/>
      <c r="L79" s="257"/>
      <c r="M79" s="143"/>
      <c r="N79" s="143"/>
      <c r="O79" s="143"/>
      <c r="P79" s="143"/>
    </row>
    <row r="80" spans="1:16" x14ac:dyDescent="0.25">
      <c r="A80" s="254"/>
      <c r="B80" s="8"/>
      <c r="C80" s="92"/>
      <c r="D80" s="12"/>
      <c r="E80" s="12"/>
      <c r="F80" s="8"/>
      <c r="G80" s="254"/>
      <c r="H80" s="143"/>
      <c r="I80" s="143"/>
      <c r="J80" s="143"/>
      <c r="K80" s="143"/>
      <c r="L80" s="257"/>
      <c r="M80" s="143"/>
      <c r="N80" s="143"/>
      <c r="O80" s="143"/>
      <c r="P80" s="143"/>
    </row>
    <row r="81" spans="1:16" x14ac:dyDescent="0.25">
      <c r="A81" s="254"/>
      <c r="B81" s="8"/>
      <c r="C81" s="92"/>
      <c r="D81" s="12"/>
      <c r="E81" s="12"/>
      <c r="F81" s="8"/>
      <c r="G81" s="254"/>
      <c r="H81" s="143"/>
      <c r="I81" s="143"/>
      <c r="J81" s="143"/>
      <c r="K81" s="143"/>
      <c r="L81" s="257"/>
      <c r="M81" s="143"/>
      <c r="N81" s="143"/>
      <c r="O81" s="143"/>
      <c r="P81" s="143"/>
    </row>
    <row r="82" spans="1:16" x14ac:dyDescent="0.25">
      <c r="A82" s="254"/>
      <c r="B82" s="8"/>
      <c r="C82" s="92"/>
      <c r="D82" s="12"/>
      <c r="E82" s="12"/>
      <c r="F82" s="8"/>
      <c r="G82" s="254"/>
      <c r="H82" s="143"/>
      <c r="I82" s="143"/>
      <c r="J82" s="143"/>
      <c r="K82" s="143"/>
      <c r="L82" s="257"/>
      <c r="M82" s="143"/>
      <c r="N82" s="143"/>
      <c r="O82" s="143"/>
      <c r="P82" s="143"/>
    </row>
    <row r="83" spans="1:16" x14ac:dyDescent="0.25">
      <c r="A83" s="254"/>
      <c r="B83" s="8"/>
      <c r="C83" s="92"/>
      <c r="D83" s="12"/>
      <c r="E83" s="12"/>
      <c r="F83" s="8"/>
      <c r="G83" s="254"/>
      <c r="H83" s="143"/>
      <c r="I83" s="143"/>
      <c r="J83" s="143"/>
      <c r="K83" s="143"/>
      <c r="L83" s="257"/>
      <c r="M83" s="143"/>
      <c r="N83" s="143"/>
      <c r="O83" s="143"/>
      <c r="P83" s="143"/>
    </row>
    <row r="84" spans="1:16" x14ac:dyDescent="0.25">
      <c r="A84" s="254"/>
      <c r="B84" s="8"/>
      <c r="C84" s="92"/>
      <c r="D84" s="12"/>
      <c r="E84" s="12"/>
      <c r="F84" s="8"/>
      <c r="G84" s="254"/>
      <c r="H84" s="143"/>
      <c r="I84" s="143"/>
      <c r="J84" s="143"/>
      <c r="K84" s="143"/>
      <c r="L84" s="257"/>
      <c r="M84" s="143"/>
      <c r="N84" s="143"/>
      <c r="O84" s="143"/>
      <c r="P84" s="143"/>
    </row>
    <row r="85" spans="1:16" x14ac:dyDescent="0.25">
      <c r="A85" s="254"/>
      <c r="B85" s="8"/>
      <c r="C85" s="92"/>
      <c r="D85" s="12"/>
      <c r="E85" s="12"/>
      <c r="F85" s="8"/>
      <c r="G85" s="254"/>
      <c r="H85" s="143"/>
      <c r="I85" s="143"/>
      <c r="J85" s="143"/>
      <c r="K85" s="143"/>
      <c r="L85" s="257"/>
      <c r="M85" s="143"/>
      <c r="N85" s="143"/>
      <c r="O85" s="143"/>
      <c r="P85" s="143"/>
    </row>
    <row r="86" spans="1:16" x14ac:dyDescent="0.25">
      <c r="A86" s="254"/>
      <c r="B86" s="8"/>
      <c r="C86" s="92"/>
      <c r="D86" s="12"/>
      <c r="E86" s="12"/>
      <c r="F86" s="8"/>
      <c r="G86" s="254"/>
      <c r="H86" s="143"/>
      <c r="I86" s="143"/>
      <c r="J86" s="143"/>
      <c r="K86" s="143"/>
      <c r="L86" s="257"/>
      <c r="M86" s="143"/>
      <c r="N86" s="143"/>
      <c r="O86" s="143"/>
      <c r="P86" s="143"/>
    </row>
    <row r="87" spans="1:16" x14ac:dyDescent="0.25">
      <c r="A87" s="254"/>
      <c r="B87" s="8"/>
      <c r="C87" s="92"/>
      <c r="D87" s="12"/>
      <c r="E87" s="12"/>
      <c r="F87" s="8"/>
      <c r="G87" s="254"/>
      <c r="H87" s="143"/>
      <c r="I87" s="143"/>
      <c r="J87" s="143"/>
      <c r="K87" s="143"/>
      <c r="L87" s="257"/>
      <c r="M87" s="143"/>
      <c r="N87" s="143"/>
      <c r="O87" s="143"/>
      <c r="P87" s="143"/>
    </row>
    <row r="88" spans="1:16" x14ac:dyDescent="0.25">
      <c r="A88" s="254"/>
      <c r="B88" s="8"/>
      <c r="C88" s="92"/>
      <c r="D88" s="12"/>
      <c r="E88" s="12"/>
      <c r="F88" s="8"/>
      <c r="G88" s="254"/>
      <c r="H88" s="143"/>
      <c r="I88" s="143"/>
      <c r="J88" s="143"/>
      <c r="K88" s="143"/>
      <c r="L88" s="257"/>
      <c r="M88" s="143"/>
      <c r="N88" s="143"/>
      <c r="O88" s="143"/>
      <c r="P88" s="143"/>
    </row>
    <row r="89" spans="1:16" x14ac:dyDescent="0.25">
      <c r="A89" s="254"/>
      <c r="B89" s="8"/>
      <c r="C89" s="92"/>
      <c r="D89" s="12"/>
      <c r="E89" s="12"/>
      <c r="F89" s="8"/>
      <c r="G89" s="254"/>
      <c r="H89" s="143"/>
      <c r="I89" s="143"/>
      <c r="J89" s="143"/>
      <c r="K89" s="143"/>
      <c r="L89" s="257"/>
      <c r="M89" s="143"/>
      <c r="N89" s="143"/>
      <c r="O89" s="143"/>
      <c r="P89" s="143"/>
    </row>
    <row r="90" spans="1:16" x14ac:dyDescent="0.25">
      <c r="A90" s="254"/>
      <c r="B90" s="8"/>
      <c r="C90" s="92"/>
      <c r="D90" s="12"/>
      <c r="E90" s="12"/>
      <c r="F90" s="8"/>
      <c r="G90" s="254"/>
      <c r="H90" s="143"/>
      <c r="I90" s="143"/>
      <c r="J90" s="143"/>
      <c r="K90" s="143"/>
      <c r="L90" s="257"/>
      <c r="M90" s="143"/>
      <c r="N90" s="143"/>
      <c r="O90" s="143"/>
      <c r="P90" s="143"/>
    </row>
    <row r="91" spans="1:16" x14ac:dyDescent="0.25">
      <c r="A91" s="254"/>
      <c r="B91" s="8"/>
      <c r="C91" s="92"/>
      <c r="D91" s="12"/>
      <c r="E91" s="12"/>
      <c r="F91" s="8"/>
      <c r="G91" s="254"/>
      <c r="H91" s="143"/>
      <c r="I91" s="143"/>
      <c r="J91" s="143"/>
      <c r="K91" s="143"/>
      <c r="L91" s="257"/>
      <c r="M91" s="143"/>
      <c r="N91" s="143"/>
      <c r="O91" s="143"/>
      <c r="P91" s="143"/>
    </row>
    <row r="92" spans="1:16" x14ac:dyDescent="0.25">
      <c r="A92" s="254"/>
      <c r="B92" s="8"/>
      <c r="C92" s="92"/>
      <c r="D92" s="12"/>
      <c r="E92" s="12"/>
      <c r="F92" s="8"/>
      <c r="G92" s="254"/>
      <c r="H92" s="143"/>
      <c r="I92" s="143"/>
      <c r="J92" s="143"/>
      <c r="K92" s="143"/>
      <c r="L92" s="257"/>
      <c r="M92" s="143"/>
      <c r="N92" s="143"/>
      <c r="O92" s="143"/>
      <c r="P92" s="143"/>
    </row>
    <row r="93" spans="1:16" x14ac:dyDescent="0.25">
      <c r="A93" s="254"/>
      <c r="B93" s="8"/>
      <c r="C93" s="92"/>
      <c r="D93" s="12"/>
      <c r="E93" s="12"/>
      <c r="F93" s="8"/>
      <c r="G93" s="254"/>
      <c r="H93" s="143"/>
      <c r="I93" s="143"/>
      <c r="J93" s="143"/>
      <c r="K93" s="143"/>
      <c r="L93" s="257"/>
      <c r="M93" s="143"/>
      <c r="N93" s="143"/>
      <c r="O93" s="143"/>
      <c r="P93" s="143"/>
    </row>
    <row r="94" spans="1:16" x14ac:dyDescent="0.25">
      <c r="A94" s="254"/>
      <c r="B94" s="8"/>
      <c r="C94" s="92"/>
      <c r="D94" s="12"/>
      <c r="E94" s="12"/>
      <c r="F94" s="8"/>
      <c r="G94" s="254"/>
      <c r="H94" s="143"/>
      <c r="I94" s="143"/>
      <c r="J94" s="143"/>
      <c r="K94" s="143"/>
      <c r="L94" s="257"/>
      <c r="M94" s="143"/>
      <c r="N94" s="143"/>
      <c r="O94" s="143"/>
      <c r="P94" s="143"/>
    </row>
    <row r="95" spans="1:16" x14ac:dyDescent="0.25">
      <c r="A95" s="254"/>
      <c r="B95" s="8"/>
      <c r="C95" s="92"/>
      <c r="D95" s="12"/>
      <c r="E95" s="12"/>
      <c r="F95" s="8"/>
      <c r="G95" s="254"/>
      <c r="H95" s="143"/>
      <c r="I95" s="143"/>
      <c r="J95" s="143"/>
      <c r="K95" s="143"/>
      <c r="L95" s="257"/>
      <c r="M95" s="143"/>
      <c r="N95" s="143"/>
      <c r="O95" s="143"/>
      <c r="P95" s="143"/>
    </row>
    <row r="96" spans="1:16" x14ac:dyDescent="0.25">
      <c r="A96" s="254"/>
      <c r="B96" s="8"/>
      <c r="C96" s="92"/>
      <c r="D96" s="12"/>
      <c r="E96" s="12"/>
      <c r="F96" s="8"/>
      <c r="G96" s="254"/>
      <c r="H96" s="143"/>
      <c r="I96" s="143"/>
      <c r="J96" s="143"/>
      <c r="K96" s="143"/>
      <c r="L96" s="257"/>
      <c r="M96" s="143"/>
      <c r="N96" s="143"/>
      <c r="O96" s="143"/>
      <c r="P96" s="143"/>
    </row>
    <row r="97" spans="1:23" x14ac:dyDescent="0.25">
      <c r="A97" s="254"/>
      <c r="B97" s="8"/>
      <c r="C97" s="92"/>
      <c r="D97" s="12"/>
      <c r="E97" s="12"/>
      <c r="F97" s="8"/>
      <c r="G97" s="254"/>
      <c r="H97" s="143"/>
      <c r="I97" s="143"/>
      <c r="J97" s="143"/>
      <c r="K97" s="143"/>
      <c r="L97" s="257"/>
      <c r="M97" s="143"/>
      <c r="N97" s="143"/>
      <c r="O97" s="143"/>
      <c r="P97" s="143"/>
    </row>
    <row r="98" spans="1:23" x14ac:dyDescent="0.25">
      <c r="A98" s="254"/>
      <c r="B98" s="8"/>
      <c r="C98" s="92"/>
      <c r="D98" s="12"/>
      <c r="E98" s="12"/>
      <c r="F98" s="8"/>
      <c r="G98" s="254"/>
      <c r="H98" s="143"/>
      <c r="I98" s="143"/>
      <c r="J98" s="143"/>
      <c r="K98" s="143"/>
      <c r="L98" s="257"/>
      <c r="M98" s="143"/>
      <c r="N98" s="143"/>
      <c r="O98" s="143"/>
      <c r="P98" s="143"/>
    </row>
    <row r="99" spans="1:23" x14ac:dyDescent="0.25">
      <c r="A99" s="254"/>
      <c r="B99" s="8"/>
      <c r="C99" s="92"/>
      <c r="D99" s="12"/>
      <c r="E99" s="12"/>
      <c r="F99" s="8"/>
      <c r="G99" s="254"/>
      <c r="H99" s="143"/>
      <c r="I99" s="143"/>
      <c r="J99" s="143"/>
      <c r="K99" s="143"/>
      <c r="L99" s="257"/>
      <c r="M99" s="143"/>
      <c r="N99" s="143"/>
      <c r="O99" s="143"/>
      <c r="P99" s="143"/>
    </row>
    <row r="100" spans="1:23" x14ac:dyDescent="0.25">
      <c r="A100" s="254"/>
      <c r="B100" s="8"/>
      <c r="C100" s="92"/>
      <c r="D100" s="12"/>
      <c r="E100" s="12"/>
      <c r="F100" s="8"/>
      <c r="G100" s="254"/>
      <c r="H100" s="143"/>
      <c r="I100" s="143"/>
      <c r="J100" s="143"/>
      <c r="K100" s="143"/>
      <c r="L100" s="257"/>
      <c r="M100" s="143"/>
      <c r="N100" s="143"/>
      <c r="O100" s="143"/>
      <c r="P100" s="143"/>
    </row>
    <row r="101" spans="1:23" x14ac:dyDescent="0.25">
      <c r="A101" s="124"/>
      <c r="B101" s="142"/>
      <c r="C101" s="251"/>
      <c r="D101" s="150"/>
      <c r="E101" s="150"/>
      <c r="F101" s="124"/>
      <c r="H101" s="254"/>
      <c r="I101" s="8"/>
      <c r="J101" s="92"/>
      <c r="K101" s="12"/>
      <c r="L101" s="12"/>
      <c r="M101" s="8"/>
      <c r="N101" s="254"/>
      <c r="O101" s="143"/>
      <c r="P101" s="143"/>
      <c r="Q101" s="143"/>
      <c r="R101" s="143"/>
      <c r="S101" s="257"/>
      <c r="T101" s="143"/>
      <c r="U101" s="143"/>
      <c r="V101" s="143"/>
      <c r="W101" s="143"/>
    </row>
    <row r="102" spans="1:23" x14ac:dyDescent="0.25">
      <c r="A102" s="124"/>
      <c r="B102" s="142"/>
      <c r="C102" s="251"/>
      <c r="D102" s="150"/>
      <c r="E102" s="150"/>
      <c r="F102" s="124"/>
      <c r="H102" s="254"/>
      <c r="I102" s="8"/>
      <c r="J102" s="92"/>
      <c r="K102" s="12"/>
      <c r="L102" s="12"/>
      <c r="M102" s="8"/>
      <c r="N102" s="254"/>
      <c r="O102" s="143"/>
      <c r="P102" s="143"/>
      <c r="Q102" s="143"/>
      <c r="R102" s="143"/>
      <c r="S102" s="257"/>
      <c r="T102" s="143"/>
      <c r="U102" s="143"/>
      <c r="V102" s="143"/>
      <c r="W102" s="143"/>
    </row>
    <row r="103" spans="1:23" x14ac:dyDescent="0.25">
      <c r="A103" s="124"/>
      <c r="B103" s="142"/>
      <c r="C103" s="251"/>
      <c r="D103" s="150"/>
      <c r="E103" s="150"/>
      <c r="F103" s="124"/>
      <c r="H103" s="254"/>
      <c r="I103" s="8"/>
      <c r="J103" s="92"/>
      <c r="K103" s="12"/>
      <c r="L103" s="12"/>
      <c r="M103" s="8"/>
      <c r="N103" s="254"/>
      <c r="O103" s="143"/>
      <c r="P103" s="143"/>
      <c r="Q103" s="143"/>
      <c r="R103" s="143"/>
      <c r="S103" s="257"/>
      <c r="T103" s="143"/>
      <c r="U103" s="143"/>
      <c r="V103" s="143"/>
      <c r="W103" s="143"/>
    </row>
    <row r="104" spans="1:23" x14ac:dyDescent="0.25">
      <c r="A104" s="124"/>
      <c r="B104" s="142"/>
      <c r="C104" s="251"/>
      <c r="D104" s="150"/>
      <c r="E104" s="150"/>
      <c r="F104" s="124"/>
      <c r="H104" s="254"/>
      <c r="I104" s="8"/>
      <c r="J104" s="92"/>
      <c r="K104" s="12"/>
      <c r="L104" s="12"/>
      <c r="M104" s="8"/>
      <c r="N104" s="254"/>
      <c r="O104" s="143"/>
      <c r="P104" s="143"/>
      <c r="Q104" s="143"/>
      <c r="R104" s="143"/>
      <c r="S104" s="257"/>
      <c r="T104" s="143"/>
      <c r="U104" s="143"/>
      <c r="V104" s="143"/>
      <c r="W104" s="143"/>
    </row>
    <row r="105" spans="1:23" x14ac:dyDescent="0.25">
      <c r="A105" s="124"/>
      <c r="B105" s="142"/>
      <c r="C105" s="251"/>
      <c r="D105" s="150"/>
      <c r="E105" s="150"/>
      <c r="F105" s="124"/>
      <c r="H105" s="254"/>
      <c r="I105" s="8"/>
      <c r="J105" s="92"/>
      <c r="K105" s="12"/>
      <c r="L105" s="12"/>
      <c r="M105" s="8"/>
      <c r="N105" s="254"/>
      <c r="O105" s="143"/>
      <c r="P105" s="143"/>
      <c r="Q105" s="143"/>
      <c r="R105" s="143"/>
      <c r="S105" s="257"/>
      <c r="T105" s="143"/>
      <c r="U105" s="143"/>
      <c r="V105" s="143"/>
      <c r="W105" s="143"/>
    </row>
    <row r="106" spans="1:23" x14ac:dyDescent="0.25">
      <c r="A106" s="124"/>
      <c r="B106" s="142"/>
      <c r="C106" s="251"/>
      <c r="D106" s="150"/>
      <c r="E106" s="150"/>
      <c r="F106" s="124"/>
      <c r="G106" s="254"/>
      <c r="H106" s="143"/>
      <c r="I106" s="143"/>
      <c r="J106" s="143"/>
      <c r="K106" s="143"/>
      <c r="L106" s="257"/>
      <c r="M106" s="143"/>
      <c r="N106" s="143"/>
      <c r="O106" s="143"/>
      <c r="P106" s="143"/>
    </row>
    <row r="107" spans="1:23" x14ac:dyDescent="0.25">
      <c r="A107" s="124"/>
      <c r="B107" s="142"/>
      <c r="C107" s="251"/>
      <c r="D107" s="150"/>
      <c r="E107" s="150"/>
      <c r="F107" s="124"/>
      <c r="G107" s="254"/>
      <c r="H107" s="143"/>
      <c r="I107" s="143"/>
      <c r="J107" s="143"/>
      <c r="K107" s="143"/>
      <c r="L107" s="257"/>
      <c r="M107" s="143"/>
      <c r="N107" s="143"/>
      <c r="O107" s="143"/>
      <c r="P107" s="143"/>
    </row>
    <row r="108" spans="1:23" x14ac:dyDescent="0.25">
      <c r="A108" s="124"/>
      <c r="B108" s="142"/>
      <c r="C108" s="251"/>
      <c r="D108" s="150"/>
      <c r="E108" s="150"/>
      <c r="F108" s="124"/>
      <c r="G108" s="254"/>
      <c r="H108" s="143"/>
      <c r="I108" s="143"/>
      <c r="J108" s="143"/>
      <c r="K108" s="143"/>
      <c r="L108" s="257"/>
      <c r="M108" s="143"/>
      <c r="N108" s="143"/>
      <c r="O108" s="143"/>
      <c r="P108" s="143"/>
    </row>
    <row r="109" spans="1:23" x14ac:dyDescent="0.25">
      <c r="A109" s="124"/>
      <c r="B109" s="142"/>
      <c r="C109" s="251"/>
      <c r="D109" s="150"/>
      <c r="E109" s="150"/>
      <c r="F109" s="124"/>
      <c r="G109" s="254"/>
      <c r="H109" s="143"/>
      <c r="I109" s="143"/>
      <c r="J109" s="143"/>
      <c r="K109" s="143"/>
      <c r="L109" s="257"/>
      <c r="M109" s="143"/>
      <c r="N109" s="143"/>
      <c r="O109" s="143"/>
      <c r="P109" s="143"/>
    </row>
    <row r="110" spans="1:23" x14ac:dyDescent="0.25">
      <c r="A110" s="124"/>
      <c r="B110" s="142"/>
      <c r="C110" s="251"/>
      <c r="D110" s="150"/>
      <c r="E110" s="150"/>
      <c r="F110" s="124"/>
      <c r="G110" s="254"/>
      <c r="H110" s="143"/>
      <c r="I110" s="143"/>
      <c r="J110" s="143"/>
      <c r="K110" s="143"/>
      <c r="L110" s="257"/>
      <c r="M110" s="143"/>
      <c r="N110" s="143"/>
      <c r="O110" s="143"/>
      <c r="P110" s="143"/>
    </row>
    <row r="111" spans="1:23" x14ac:dyDescent="0.25">
      <c r="A111" s="124"/>
      <c r="B111" s="142"/>
      <c r="C111" s="251"/>
      <c r="D111" s="150"/>
      <c r="E111" s="150"/>
      <c r="F111" s="124"/>
      <c r="G111" s="254"/>
      <c r="H111" s="143"/>
      <c r="I111" s="143"/>
      <c r="J111" s="143"/>
      <c r="K111" s="143"/>
      <c r="L111" s="257"/>
      <c r="M111" s="143"/>
      <c r="N111" s="143"/>
      <c r="O111" s="143"/>
      <c r="P111" s="143"/>
    </row>
    <row r="112" spans="1:23" x14ac:dyDescent="0.25">
      <c r="A112" s="124"/>
      <c r="B112" s="142"/>
      <c r="C112" s="251"/>
      <c r="D112" s="150"/>
      <c r="E112" s="150"/>
      <c r="F112" s="124"/>
      <c r="G112" s="254"/>
      <c r="H112" s="143"/>
      <c r="I112" s="143"/>
      <c r="J112" s="143"/>
      <c r="K112" s="143"/>
      <c r="L112" s="257"/>
      <c r="M112" s="143"/>
      <c r="N112" s="143"/>
      <c r="O112" s="143"/>
      <c r="P112" s="143"/>
    </row>
    <row r="113" spans="1:16" x14ac:dyDescent="0.25">
      <c r="A113" s="124"/>
      <c r="B113" s="142"/>
      <c r="C113" s="251"/>
      <c r="D113" s="150"/>
      <c r="E113" s="150"/>
      <c r="F113" s="124"/>
      <c r="G113" s="254"/>
      <c r="H113" s="143"/>
      <c r="I113" s="143"/>
      <c r="J113" s="143"/>
      <c r="K113" s="143"/>
      <c r="L113" s="257"/>
      <c r="M113" s="143"/>
      <c r="N113" s="143"/>
      <c r="O113" s="143"/>
      <c r="P113" s="143"/>
    </row>
    <row r="114" spans="1:16" x14ac:dyDescent="0.25">
      <c r="A114" s="124"/>
      <c r="B114" s="142"/>
      <c r="C114" s="251"/>
      <c r="D114" s="150"/>
      <c r="E114" s="150"/>
      <c r="F114" s="124"/>
      <c r="G114" s="254"/>
      <c r="H114" s="143"/>
      <c r="I114" s="143"/>
      <c r="J114" s="143"/>
      <c r="K114" s="143"/>
      <c r="L114" s="257"/>
      <c r="M114" s="143"/>
      <c r="N114" s="143"/>
      <c r="O114" s="143"/>
      <c r="P114" s="143"/>
    </row>
    <row r="115" spans="1:16" x14ac:dyDescent="0.25">
      <c r="A115" s="124"/>
      <c r="B115" s="142"/>
      <c r="C115" s="251"/>
      <c r="D115" s="150"/>
      <c r="E115" s="150"/>
      <c r="F115" s="124"/>
      <c r="G115" s="254"/>
      <c r="H115" s="143"/>
      <c r="I115" s="143"/>
      <c r="J115" s="143"/>
      <c r="K115" s="143"/>
      <c r="L115" s="257"/>
      <c r="M115" s="143"/>
      <c r="N115" s="143"/>
      <c r="O115" s="143"/>
      <c r="P115" s="143"/>
    </row>
    <row r="116" spans="1:16" x14ac:dyDescent="0.25">
      <c r="A116" s="124"/>
      <c r="B116" s="142"/>
      <c r="C116" s="251"/>
      <c r="D116" s="150"/>
      <c r="E116" s="150"/>
      <c r="F116" s="124"/>
      <c r="G116" s="254"/>
      <c r="H116" s="143"/>
      <c r="I116" s="143"/>
      <c r="J116" s="143"/>
      <c r="K116" s="143"/>
      <c r="L116" s="257"/>
      <c r="M116" s="143"/>
      <c r="N116" s="143"/>
      <c r="O116" s="143"/>
      <c r="P116" s="143"/>
    </row>
    <row r="117" spans="1:16" x14ac:dyDescent="0.25">
      <c r="A117" s="124"/>
      <c r="B117" s="142"/>
      <c r="C117" s="251"/>
      <c r="D117" s="150"/>
      <c r="E117" s="150"/>
      <c r="F117" s="124"/>
      <c r="G117" s="254"/>
      <c r="H117" s="143"/>
      <c r="I117" s="143"/>
      <c r="J117" s="143"/>
      <c r="K117" s="143"/>
      <c r="L117" s="257"/>
      <c r="M117" s="143"/>
      <c r="N117" s="143"/>
      <c r="O117" s="143"/>
      <c r="P117" s="143"/>
    </row>
    <row r="118" spans="1:16" x14ac:dyDescent="0.25">
      <c r="A118" s="124"/>
      <c r="B118" s="142"/>
      <c r="C118" s="251"/>
      <c r="D118" s="150"/>
      <c r="E118" s="150"/>
      <c r="F118" s="124"/>
      <c r="G118" s="254"/>
      <c r="H118" s="143"/>
      <c r="I118" s="143"/>
      <c r="J118" s="143"/>
      <c r="K118" s="143"/>
      <c r="L118" s="257"/>
      <c r="M118" s="143"/>
      <c r="N118" s="143"/>
      <c r="O118" s="143"/>
      <c r="P118" s="143"/>
    </row>
    <row r="119" spans="1:16" x14ac:dyDescent="0.25">
      <c r="A119" s="124"/>
      <c r="B119" s="142"/>
      <c r="C119" s="251"/>
      <c r="D119" s="150"/>
      <c r="E119" s="150"/>
      <c r="F119" s="124"/>
      <c r="G119" s="254"/>
      <c r="H119" s="143"/>
      <c r="I119" s="143"/>
      <c r="J119" s="143"/>
      <c r="K119" s="143"/>
      <c r="L119" s="257"/>
      <c r="M119" s="143"/>
      <c r="N119" s="143"/>
      <c r="O119" s="143"/>
      <c r="P119" s="143"/>
    </row>
    <row r="120" spans="1:16" x14ac:dyDescent="0.25">
      <c r="A120" s="124"/>
      <c r="B120" s="142"/>
      <c r="C120" s="251"/>
      <c r="D120" s="150"/>
      <c r="E120" s="150"/>
      <c r="F120" s="124"/>
      <c r="G120" s="254"/>
      <c r="H120" s="143"/>
      <c r="I120" s="143"/>
      <c r="J120" s="143"/>
      <c r="K120" s="143"/>
      <c r="L120" s="257"/>
      <c r="M120" s="143"/>
      <c r="N120" s="143"/>
      <c r="O120" s="143"/>
      <c r="P120" s="143"/>
    </row>
    <row r="121" spans="1:16" x14ac:dyDescent="0.25">
      <c r="A121" s="124"/>
      <c r="B121" s="142"/>
      <c r="C121" s="251"/>
      <c r="D121" s="150"/>
      <c r="E121" s="150"/>
      <c r="F121" s="124"/>
      <c r="G121" s="254"/>
      <c r="H121" s="143"/>
      <c r="I121" s="143"/>
      <c r="J121" s="143"/>
      <c r="K121" s="143"/>
      <c r="L121" s="257"/>
      <c r="M121" s="143"/>
      <c r="N121" s="143"/>
      <c r="O121" s="143"/>
      <c r="P121" s="143"/>
    </row>
    <row r="122" spans="1:16" x14ac:dyDescent="0.25">
      <c r="A122" s="124"/>
      <c r="B122" s="142"/>
      <c r="C122" s="251"/>
      <c r="D122" s="150"/>
      <c r="E122" s="150"/>
      <c r="F122" s="124"/>
      <c r="H122" s="143"/>
      <c r="I122" s="143"/>
      <c r="J122" s="143"/>
      <c r="K122" s="143"/>
      <c r="L122" s="257"/>
      <c r="M122" s="143"/>
      <c r="N122" s="143"/>
      <c r="O122" s="143"/>
      <c r="P122" s="143"/>
    </row>
    <row r="123" spans="1:16" x14ac:dyDescent="0.25">
      <c r="A123" s="124"/>
      <c r="B123" s="142"/>
      <c r="C123" s="251"/>
      <c r="D123" s="150"/>
      <c r="E123" s="150"/>
      <c r="F123" s="124"/>
      <c r="H123" s="143"/>
      <c r="I123" s="143"/>
      <c r="J123" s="143"/>
      <c r="K123" s="143"/>
      <c r="L123" s="257"/>
      <c r="M123" s="143"/>
      <c r="N123" s="143"/>
      <c r="O123" s="143"/>
      <c r="P123" s="143"/>
    </row>
    <row r="124" spans="1:16" x14ac:dyDescent="0.25">
      <c r="A124" s="124"/>
      <c r="B124" s="142"/>
      <c r="C124" s="251"/>
      <c r="D124" s="150"/>
      <c r="E124" s="150"/>
      <c r="F124" s="124"/>
      <c r="H124" s="143"/>
      <c r="I124" s="143"/>
      <c r="J124" s="143"/>
      <c r="K124" s="143"/>
      <c r="L124" s="257"/>
      <c r="M124" s="143"/>
      <c r="N124" s="143"/>
      <c r="O124" s="143"/>
      <c r="P124" s="143"/>
    </row>
    <row r="125" spans="1:16" x14ac:dyDescent="0.25">
      <c r="A125" s="124"/>
      <c r="B125" s="142"/>
      <c r="C125" s="251"/>
      <c r="D125" s="150"/>
      <c r="E125" s="150"/>
      <c r="F125" s="124"/>
      <c r="H125" s="143"/>
      <c r="I125" s="143"/>
      <c r="J125" s="143"/>
      <c r="K125" s="143"/>
      <c r="L125" s="257"/>
      <c r="M125" s="143"/>
      <c r="N125" s="143"/>
      <c r="O125" s="143"/>
      <c r="P125" s="143"/>
    </row>
    <row r="126" spans="1:16" x14ac:dyDescent="0.25">
      <c r="A126" s="124"/>
      <c r="B126" s="142"/>
      <c r="C126" s="251"/>
      <c r="D126" s="150"/>
      <c r="E126" s="150"/>
      <c r="F126" s="124"/>
      <c r="H126" s="143"/>
      <c r="I126" s="143"/>
      <c r="J126" s="143"/>
      <c r="K126" s="143"/>
      <c r="L126" s="257"/>
      <c r="M126" s="143"/>
      <c r="N126" s="143"/>
      <c r="O126" s="143"/>
      <c r="P126" s="143"/>
    </row>
    <row r="127" spans="1:16" x14ac:dyDescent="0.25">
      <c r="A127" s="124"/>
      <c r="B127" s="142"/>
      <c r="C127" s="251"/>
      <c r="D127" s="150"/>
      <c r="E127" s="150"/>
      <c r="F127" s="124"/>
      <c r="H127" s="143"/>
      <c r="I127" s="143"/>
      <c r="J127" s="143"/>
      <c r="K127" s="143"/>
      <c r="L127" s="257"/>
      <c r="M127" s="143"/>
      <c r="N127" s="143"/>
      <c r="O127" s="143"/>
      <c r="P127" s="143"/>
    </row>
    <row r="128" spans="1:16" x14ac:dyDescent="0.25">
      <c r="A128" s="124"/>
      <c r="B128" s="142"/>
      <c r="C128" s="251"/>
      <c r="D128" s="150"/>
      <c r="E128" s="150"/>
      <c r="F128" s="124"/>
      <c r="H128" s="143"/>
      <c r="I128" s="143"/>
      <c r="J128" s="143"/>
      <c r="K128" s="143"/>
      <c r="L128" s="257"/>
      <c r="M128" s="143"/>
      <c r="N128" s="143"/>
      <c r="O128" s="143"/>
      <c r="P128" s="143"/>
    </row>
    <row r="129" spans="1:16" x14ac:dyDescent="0.25">
      <c r="A129" s="124"/>
      <c r="B129" s="142"/>
      <c r="C129" s="251"/>
      <c r="D129" s="150"/>
      <c r="E129" s="150"/>
      <c r="F129" s="124"/>
      <c r="H129" s="143"/>
      <c r="I129" s="143"/>
      <c r="J129" s="143"/>
      <c r="K129" s="143"/>
      <c r="L129" s="257"/>
      <c r="M129" s="143"/>
      <c r="N129" s="143"/>
      <c r="O129" s="143"/>
      <c r="P129" s="143"/>
    </row>
    <row r="130" spans="1:16" x14ac:dyDescent="0.25">
      <c r="A130" s="124"/>
      <c r="B130" s="142"/>
      <c r="C130" s="251"/>
      <c r="D130" s="150"/>
      <c r="E130" s="150"/>
      <c r="F130" s="124"/>
      <c r="H130" s="143"/>
      <c r="I130" s="143"/>
      <c r="J130" s="143"/>
      <c r="K130" s="143"/>
      <c r="L130" s="257"/>
      <c r="M130" s="143"/>
      <c r="N130" s="143"/>
      <c r="O130" s="143"/>
      <c r="P130" s="143"/>
    </row>
    <row r="131" spans="1:16" x14ac:dyDescent="0.25">
      <c r="A131" s="124"/>
      <c r="B131" s="142"/>
      <c r="C131" s="251"/>
      <c r="D131" s="150"/>
      <c r="E131" s="150"/>
      <c r="F131" s="124"/>
      <c r="H131" s="143"/>
      <c r="I131" s="143"/>
      <c r="J131" s="143"/>
      <c r="K131" s="143"/>
      <c r="L131" s="257"/>
      <c r="M131" s="143"/>
      <c r="N131" s="143"/>
      <c r="O131" s="143"/>
      <c r="P131" s="143"/>
    </row>
    <row r="132" spans="1:16" x14ac:dyDescent="0.25">
      <c r="A132" s="124"/>
      <c r="B132" s="142"/>
      <c r="C132" s="251"/>
      <c r="D132" s="150"/>
      <c r="E132" s="150"/>
      <c r="F132" s="124"/>
      <c r="H132" s="143"/>
      <c r="I132" s="143"/>
      <c r="J132" s="143"/>
      <c r="K132" s="143"/>
      <c r="L132" s="257"/>
      <c r="M132" s="143"/>
      <c r="N132" s="143"/>
      <c r="O132" s="143"/>
      <c r="P132" s="143"/>
    </row>
    <row r="133" spans="1:16" x14ac:dyDescent="0.25">
      <c r="A133" s="124"/>
      <c r="B133" s="142"/>
      <c r="C133" s="251"/>
      <c r="D133" s="150"/>
      <c r="E133" s="150"/>
      <c r="F133" s="124"/>
      <c r="H133" s="143"/>
      <c r="I133" s="143"/>
      <c r="J133" s="143"/>
      <c r="K133" s="143"/>
      <c r="L133" s="257"/>
      <c r="M133" s="143"/>
      <c r="N133" s="143"/>
      <c r="O133" s="143"/>
      <c r="P133" s="143"/>
    </row>
    <row r="134" spans="1:16" x14ac:dyDescent="0.25">
      <c r="A134" s="124"/>
      <c r="B134" s="142"/>
      <c r="C134" s="251"/>
      <c r="D134" s="150"/>
      <c r="E134" s="150"/>
      <c r="F134" s="124"/>
      <c r="H134" s="143"/>
      <c r="I134" s="143"/>
      <c r="J134" s="143"/>
      <c r="K134" s="143"/>
      <c r="L134" s="257"/>
      <c r="M134" s="143"/>
      <c r="N134" s="143"/>
      <c r="O134" s="143"/>
      <c r="P134" s="143"/>
    </row>
    <row r="135" spans="1:16" x14ac:dyDescent="0.25">
      <c r="A135" s="124"/>
      <c r="B135" s="142"/>
      <c r="C135" s="251"/>
      <c r="D135" s="150"/>
      <c r="E135" s="150"/>
      <c r="F135" s="124"/>
      <c r="H135" s="143"/>
      <c r="I135" s="143"/>
      <c r="J135" s="143"/>
      <c r="K135" s="143"/>
      <c r="L135" s="257"/>
      <c r="M135" s="143"/>
      <c r="N135" s="143"/>
      <c r="O135" s="143"/>
      <c r="P135" s="143"/>
    </row>
    <row r="136" spans="1:16" x14ac:dyDescent="0.25">
      <c r="A136" s="124"/>
      <c r="B136" s="142"/>
      <c r="C136" s="251"/>
      <c r="D136" s="150"/>
      <c r="E136" s="150"/>
      <c r="F136" s="124"/>
      <c r="H136" s="143"/>
      <c r="I136" s="143"/>
      <c r="J136" s="143"/>
      <c r="K136" s="143"/>
      <c r="L136" s="257"/>
      <c r="M136" s="143"/>
      <c r="N136" s="143"/>
      <c r="O136" s="143"/>
      <c r="P136" s="143"/>
    </row>
    <row r="137" spans="1:16" x14ac:dyDescent="0.25">
      <c r="A137" s="124"/>
      <c r="B137" s="142"/>
      <c r="C137" s="251"/>
      <c r="D137" s="150"/>
      <c r="E137" s="150"/>
      <c r="F137" s="124"/>
      <c r="H137" s="143"/>
      <c r="I137" s="143"/>
      <c r="J137" s="143"/>
      <c r="K137" s="143"/>
      <c r="L137" s="257"/>
      <c r="M137" s="143"/>
      <c r="N137" s="143"/>
      <c r="O137" s="143"/>
      <c r="P137" s="143"/>
    </row>
    <row r="138" spans="1:16" x14ac:dyDescent="0.25">
      <c r="A138" s="124"/>
      <c r="B138" s="142"/>
      <c r="C138" s="251"/>
      <c r="D138" s="150"/>
      <c r="E138" s="150"/>
      <c r="F138" s="124"/>
      <c r="H138" s="143"/>
      <c r="I138" s="143"/>
      <c r="J138" s="143"/>
      <c r="K138" s="143"/>
      <c r="L138" s="257"/>
      <c r="M138" s="143"/>
      <c r="N138" s="143"/>
      <c r="O138" s="143"/>
      <c r="P138" s="143"/>
    </row>
    <row r="139" spans="1:16" x14ac:dyDescent="0.25">
      <c r="A139" s="124"/>
      <c r="B139" s="142"/>
      <c r="C139" s="251"/>
      <c r="D139" s="150"/>
      <c r="E139" s="150"/>
      <c r="F139" s="124"/>
      <c r="H139" s="143"/>
      <c r="I139" s="143"/>
      <c r="J139" s="143"/>
      <c r="K139" s="143"/>
      <c r="L139" s="257"/>
      <c r="M139" s="143"/>
      <c r="N139" s="143"/>
      <c r="O139" s="143"/>
      <c r="P139" s="143"/>
    </row>
    <row r="140" spans="1:16" x14ac:dyDescent="0.25">
      <c r="A140" s="124"/>
      <c r="B140" s="142"/>
      <c r="C140" s="251"/>
      <c r="D140" s="150"/>
      <c r="E140" s="150"/>
      <c r="F140" s="124"/>
      <c r="H140" s="143"/>
      <c r="I140" s="143"/>
      <c r="J140" s="143"/>
      <c r="K140" s="143"/>
      <c r="L140" s="257"/>
      <c r="M140" s="143"/>
      <c r="N140" s="143"/>
      <c r="O140" s="143"/>
      <c r="P140" s="143"/>
    </row>
    <row r="141" spans="1:16" x14ac:dyDescent="0.25">
      <c r="A141" s="124"/>
      <c r="B141" s="142"/>
      <c r="C141" s="251"/>
      <c r="D141" s="150"/>
      <c r="E141" s="150"/>
      <c r="F141" s="124"/>
      <c r="H141" s="143"/>
      <c r="I141" s="143"/>
      <c r="J141" s="143"/>
      <c r="K141" s="143"/>
      <c r="L141" s="257"/>
      <c r="M141" s="143"/>
      <c r="N141" s="143"/>
      <c r="O141" s="143"/>
      <c r="P141" s="143"/>
    </row>
    <row r="142" spans="1:16" x14ac:dyDescent="0.25">
      <c r="A142" s="124"/>
      <c r="B142" s="142"/>
      <c r="C142" s="251"/>
      <c r="D142" s="150"/>
      <c r="E142" s="150"/>
      <c r="F142" s="124"/>
      <c r="H142" s="143"/>
      <c r="I142" s="143"/>
      <c r="J142" s="143"/>
      <c r="K142" s="143"/>
      <c r="L142" s="257"/>
      <c r="M142" s="143"/>
      <c r="N142" s="143"/>
      <c r="O142" s="143"/>
      <c r="P142" s="143"/>
    </row>
    <row r="143" spans="1:16" x14ac:dyDescent="0.25">
      <c r="A143" s="124"/>
      <c r="B143" s="142"/>
      <c r="C143" s="251"/>
      <c r="D143" s="150"/>
      <c r="E143" s="150"/>
      <c r="F143" s="124"/>
      <c r="H143" s="143"/>
      <c r="I143" s="143"/>
      <c r="J143" s="143"/>
      <c r="K143" s="143"/>
      <c r="L143" s="257"/>
      <c r="M143" s="143"/>
      <c r="N143" s="143"/>
      <c r="O143" s="143"/>
      <c r="P143" s="143"/>
    </row>
    <row r="144" spans="1:16" x14ac:dyDescent="0.25">
      <c r="A144" s="124"/>
      <c r="B144" s="142"/>
      <c r="C144" s="251"/>
      <c r="D144" s="150"/>
      <c r="E144" s="150"/>
      <c r="F144" s="124"/>
      <c r="H144" s="143"/>
      <c r="I144" s="143"/>
      <c r="J144" s="143"/>
      <c r="K144" s="143"/>
      <c r="L144" s="257"/>
      <c r="M144" s="143"/>
      <c r="N144" s="143"/>
      <c r="O144" s="143"/>
      <c r="P144" s="143"/>
    </row>
    <row r="145" spans="1:13" x14ac:dyDescent="0.25">
      <c r="A145" s="124"/>
      <c r="B145" s="142"/>
      <c r="C145" s="251"/>
      <c r="D145" s="150"/>
      <c r="E145" s="150"/>
      <c r="F145" s="124"/>
      <c r="H145" s="143"/>
      <c r="I145" s="143"/>
      <c r="J145" s="143"/>
      <c r="K145" s="143"/>
      <c r="L145" s="257"/>
      <c r="M145" s="143"/>
    </row>
    <row r="146" spans="1:13" x14ac:dyDescent="0.25">
      <c r="A146" s="124"/>
      <c r="B146" s="142"/>
      <c r="C146" s="251"/>
      <c r="D146" s="150"/>
      <c r="E146" s="150"/>
      <c r="F146" s="124"/>
      <c r="H146" s="143"/>
      <c r="I146" s="143"/>
      <c r="J146" s="143"/>
      <c r="K146" s="143"/>
      <c r="L146" s="257"/>
      <c r="M146" s="143"/>
    </row>
    <row r="147" spans="1:13" x14ac:dyDescent="0.25">
      <c r="A147" s="124"/>
      <c r="B147" s="142"/>
      <c r="C147" s="251"/>
      <c r="D147" s="150"/>
      <c r="E147" s="150"/>
      <c r="F147" s="124"/>
      <c r="H147" s="143"/>
      <c r="I147" s="143"/>
      <c r="J147" s="143"/>
      <c r="K147" s="143"/>
      <c r="L147" s="257"/>
      <c r="M147" s="143"/>
    </row>
    <row r="148" spans="1:13" x14ac:dyDescent="0.25">
      <c r="A148" s="124"/>
      <c r="B148" s="142"/>
      <c r="C148" s="251"/>
      <c r="D148" s="150"/>
      <c r="E148" s="150"/>
      <c r="F148" s="124"/>
      <c r="H148" s="143"/>
      <c r="I148" s="143"/>
      <c r="J148" s="143"/>
      <c r="K148" s="143"/>
      <c r="L148" s="257"/>
      <c r="M148" s="143"/>
    </row>
    <row r="149" spans="1:13" x14ac:dyDescent="0.25">
      <c r="A149" s="124"/>
      <c r="B149" s="142"/>
      <c r="C149" s="251"/>
      <c r="D149" s="150"/>
      <c r="E149" s="150"/>
      <c r="F149" s="124"/>
      <c r="H149" s="143"/>
      <c r="I149" s="143"/>
      <c r="J149" s="143"/>
      <c r="K149" s="143"/>
      <c r="L149" s="257"/>
      <c r="M149" s="143"/>
    </row>
    <row r="150" spans="1:13" x14ac:dyDescent="0.25">
      <c r="A150" s="124"/>
      <c r="B150" s="142"/>
      <c r="C150" s="251"/>
      <c r="D150" s="150"/>
      <c r="E150" s="150"/>
      <c r="F150" s="124"/>
      <c r="H150" s="143"/>
      <c r="I150" s="143"/>
      <c r="J150" s="143"/>
      <c r="K150" s="143"/>
      <c r="L150" s="257"/>
      <c r="M150" s="143"/>
    </row>
    <row r="151" spans="1:13" x14ac:dyDescent="0.25">
      <c r="A151" s="124"/>
      <c r="B151" s="142"/>
      <c r="C151" s="251"/>
      <c r="D151" s="150"/>
      <c r="E151" s="150"/>
      <c r="F151" s="124"/>
      <c r="H151" s="143"/>
      <c r="I151" s="143"/>
      <c r="J151" s="143"/>
      <c r="K151" s="143"/>
      <c r="L151" s="257"/>
      <c r="M151" s="143"/>
    </row>
    <row r="152" spans="1:13" x14ac:dyDescent="0.25">
      <c r="A152" s="124"/>
      <c r="B152" s="142"/>
      <c r="C152" s="251"/>
      <c r="D152" s="150"/>
      <c r="E152" s="150"/>
      <c r="F152" s="124"/>
      <c r="H152" s="143"/>
      <c r="I152" s="143"/>
      <c r="J152" s="143"/>
      <c r="K152" s="143"/>
      <c r="L152" s="257"/>
      <c r="M152" s="143"/>
    </row>
    <row r="153" spans="1:13" x14ac:dyDescent="0.25">
      <c r="A153" s="124"/>
      <c r="B153" s="142"/>
      <c r="C153" s="251"/>
      <c r="D153" s="150"/>
      <c r="E153" s="150"/>
      <c r="F153" s="124"/>
      <c r="H153" s="143"/>
      <c r="I153" s="143"/>
      <c r="J153" s="143"/>
      <c r="K153" s="143"/>
      <c r="L153" s="257"/>
      <c r="M153" s="143"/>
    </row>
    <row r="154" spans="1:13" x14ac:dyDescent="0.25">
      <c r="A154" s="124"/>
      <c r="B154" s="142"/>
      <c r="C154" s="251"/>
      <c r="D154" s="150"/>
      <c r="E154" s="150"/>
      <c r="F154" s="124"/>
      <c r="H154" s="143"/>
      <c r="I154" s="143"/>
      <c r="J154" s="143"/>
      <c r="K154" s="143"/>
      <c r="L154" s="257"/>
      <c r="M154" s="143"/>
    </row>
    <row r="155" spans="1:13" x14ac:dyDescent="0.25">
      <c r="A155" s="124"/>
      <c r="B155" s="142"/>
      <c r="C155" s="251"/>
      <c r="D155" s="150"/>
      <c r="E155" s="150"/>
      <c r="F155" s="124"/>
      <c r="H155" s="143"/>
      <c r="I155" s="143"/>
      <c r="J155" s="143"/>
      <c r="K155" s="143"/>
      <c r="L155" s="257"/>
      <c r="M155" s="143"/>
    </row>
    <row r="156" spans="1:13" x14ac:dyDescent="0.25">
      <c r="A156" s="124"/>
      <c r="B156" s="142"/>
      <c r="C156" s="251"/>
      <c r="D156" s="150"/>
      <c r="E156" s="150"/>
      <c r="F156" s="124"/>
      <c r="H156" s="143"/>
      <c r="I156" s="143"/>
      <c r="J156" s="143"/>
      <c r="K156" s="143"/>
      <c r="L156" s="257"/>
      <c r="M156" s="143"/>
    </row>
    <row r="157" spans="1:13" x14ac:dyDescent="0.25">
      <c r="A157" s="124"/>
      <c r="B157" s="142"/>
      <c r="C157" s="251"/>
      <c r="D157" s="150"/>
      <c r="E157" s="150"/>
      <c r="F157" s="124"/>
      <c r="H157" s="143"/>
      <c r="I157" s="143"/>
      <c r="J157" s="143"/>
      <c r="K157" s="143"/>
      <c r="L157" s="257"/>
      <c r="M157" s="143"/>
    </row>
    <row r="158" spans="1:13" x14ac:dyDescent="0.25">
      <c r="A158" s="124"/>
      <c r="B158" s="142"/>
      <c r="C158" s="251"/>
      <c r="D158" s="150"/>
      <c r="E158" s="150"/>
      <c r="F158" s="124"/>
      <c r="H158" s="143"/>
      <c r="I158" s="143"/>
      <c r="J158" s="143"/>
      <c r="K158" s="143"/>
      <c r="L158" s="257"/>
      <c r="M158" s="143"/>
    </row>
    <row r="159" spans="1:13" x14ac:dyDescent="0.25">
      <c r="A159" s="124"/>
      <c r="B159" s="142"/>
      <c r="C159" s="251"/>
      <c r="D159" s="150"/>
      <c r="E159" s="150"/>
      <c r="F159" s="124"/>
      <c r="H159" s="143"/>
      <c r="I159" s="143"/>
      <c r="J159" s="143"/>
      <c r="K159" s="143"/>
      <c r="L159" s="257"/>
      <c r="M159" s="143"/>
    </row>
    <row r="160" spans="1:13" x14ac:dyDescent="0.25">
      <c r="A160" s="124"/>
      <c r="B160" s="142"/>
      <c r="C160" s="251"/>
      <c r="D160" s="150"/>
      <c r="E160" s="150"/>
      <c r="F160" s="124"/>
      <c r="H160" s="143"/>
      <c r="I160" s="143"/>
      <c r="J160" s="143"/>
      <c r="K160" s="143"/>
      <c r="L160" s="257"/>
      <c r="M160" s="143"/>
    </row>
    <row r="161" spans="1:13" x14ac:dyDescent="0.25">
      <c r="A161" s="124"/>
      <c r="B161" s="142"/>
      <c r="C161" s="251"/>
      <c r="D161" s="150"/>
      <c r="E161" s="150"/>
      <c r="F161" s="124"/>
      <c r="H161" s="143"/>
      <c r="I161" s="143"/>
      <c r="J161" s="143"/>
      <c r="K161" s="143"/>
      <c r="L161" s="257"/>
      <c r="M161" s="143"/>
    </row>
    <row r="162" spans="1:13" x14ac:dyDescent="0.25">
      <c r="A162" s="124"/>
      <c r="B162" s="142"/>
      <c r="C162" s="251"/>
      <c r="D162" s="150"/>
      <c r="E162" s="150"/>
      <c r="F162" s="124"/>
      <c r="H162" s="143"/>
      <c r="I162" s="143"/>
      <c r="J162" s="143"/>
      <c r="K162" s="143"/>
      <c r="L162" s="257"/>
      <c r="M162" s="143"/>
    </row>
    <row r="163" spans="1:13" x14ac:dyDescent="0.25">
      <c r="A163" s="124"/>
      <c r="B163" s="142"/>
      <c r="C163" s="251"/>
      <c r="D163" s="150"/>
      <c r="E163" s="150"/>
      <c r="F163" s="124"/>
      <c r="H163" s="143"/>
      <c r="I163" s="143"/>
      <c r="J163" s="143"/>
      <c r="K163" s="143"/>
      <c r="L163" s="257"/>
      <c r="M163" s="143"/>
    </row>
    <row r="164" spans="1:13" x14ac:dyDescent="0.25">
      <c r="A164" s="124"/>
      <c r="B164" s="142"/>
      <c r="C164" s="251"/>
      <c r="D164" s="150"/>
      <c r="E164" s="150"/>
      <c r="F164" s="124"/>
      <c r="H164" s="143"/>
      <c r="I164" s="143"/>
      <c r="J164" s="143"/>
      <c r="K164" s="143"/>
      <c r="L164" s="257"/>
      <c r="M164" s="143"/>
    </row>
    <row r="165" spans="1:13" x14ac:dyDescent="0.25">
      <c r="A165" s="124"/>
      <c r="B165" s="142"/>
      <c r="C165" s="251"/>
      <c r="D165" s="150"/>
      <c r="E165" s="150"/>
      <c r="F165" s="124"/>
      <c r="H165" s="143"/>
      <c r="I165" s="143"/>
      <c r="J165" s="143"/>
      <c r="K165" s="143"/>
      <c r="L165" s="257"/>
      <c r="M165" s="143"/>
    </row>
    <row r="166" spans="1:13" x14ac:dyDescent="0.25">
      <c r="A166" s="124"/>
      <c r="B166" s="142"/>
      <c r="C166" s="251"/>
      <c r="D166" s="150"/>
      <c r="E166" s="150"/>
      <c r="F166" s="124"/>
      <c r="H166" s="143"/>
      <c r="I166" s="143"/>
      <c r="J166" s="143"/>
      <c r="K166" s="143"/>
      <c r="L166" s="257"/>
      <c r="M166" s="143"/>
    </row>
    <row r="167" spans="1:13" x14ac:dyDescent="0.25">
      <c r="A167" s="124"/>
      <c r="B167" s="142"/>
      <c r="C167" s="251"/>
      <c r="D167" s="150"/>
      <c r="E167" s="150"/>
      <c r="F167" s="124"/>
      <c r="H167" s="143"/>
      <c r="I167" s="143"/>
      <c r="J167" s="143"/>
      <c r="K167" s="143"/>
      <c r="L167" s="257"/>
      <c r="M167" s="143"/>
    </row>
    <row r="168" spans="1:13" x14ac:dyDescent="0.25">
      <c r="A168" s="124"/>
      <c r="B168" s="142"/>
      <c r="C168" s="251"/>
      <c r="D168" s="150"/>
      <c r="E168" s="150"/>
      <c r="F168" s="124"/>
      <c r="H168" s="143"/>
      <c r="I168" s="143"/>
      <c r="J168" s="143"/>
      <c r="K168" s="143"/>
      <c r="L168" s="257"/>
      <c r="M168" s="143"/>
    </row>
    <row r="169" spans="1:13" x14ac:dyDescent="0.25">
      <c r="A169" s="124"/>
      <c r="B169" s="142"/>
      <c r="C169" s="251"/>
      <c r="D169" s="150"/>
      <c r="E169" s="150"/>
      <c r="F169" s="124"/>
      <c r="H169" s="143"/>
      <c r="I169" s="143"/>
      <c r="J169" s="143"/>
      <c r="K169" s="143"/>
      <c r="L169" s="257"/>
      <c r="M169" s="143"/>
    </row>
    <row r="170" spans="1:13" x14ac:dyDescent="0.25">
      <c r="A170" s="124"/>
      <c r="B170" s="142"/>
      <c r="C170" s="251"/>
      <c r="D170" s="150"/>
      <c r="E170" s="150"/>
      <c r="F170" s="124"/>
      <c r="H170" s="143"/>
      <c r="I170" s="143"/>
      <c r="J170" s="143"/>
      <c r="K170" s="143"/>
      <c r="L170" s="257"/>
      <c r="M170" s="143"/>
    </row>
    <row r="171" spans="1:13" x14ac:dyDescent="0.25">
      <c r="A171" s="124"/>
      <c r="B171" s="142"/>
      <c r="C171" s="251"/>
      <c r="D171" s="150"/>
      <c r="E171" s="150"/>
      <c r="F171" s="124"/>
      <c r="H171" s="143"/>
      <c r="I171" s="143"/>
      <c r="J171" s="143"/>
      <c r="K171" s="143"/>
      <c r="L171" s="257"/>
      <c r="M171" s="143"/>
    </row>
    <row r="172" spans="1:13" x14ac:dyDescent="0.25">
      <c r="A172" s="124"/>
      <c r="B172" s="142"/>
      <c r="C172" s="251"/>
      <c r="D172" s="150"/>
      <c r="E172" s="150"/>
      <c r="F172" s="124"/>
      <c r="H172" s="143"/>
      <c r="I172" s="143"/>
      <c r="J172" s="143"/>
      <c r="K172" s="143"/>
      <c r="L172" s="257"/>
      <c r="M172" s="143"/>
    </row>
    <row r="173" spans="1:13" x14ac:dyDescent="0.25">
      <c r="A173" s="124"/>
      <c r="B173" s="142"/>
      <c r="C173" s="251"/>
      <c r="D173" s="150"/>
      <c r="E173" s="150"/>
      <c r="F173" s="124"/>
      <c r="H173" s="143"/>
      <c r="I173" s="143"/>
      <c r="J173" s="143"/>
      <c r="K173" s="143"/>
      <c r="L173" s="257"/>
      <c r="M173" s="143"/>
    </row>
    <row r="174" spans="1:13" x14ac:dyDescent="0.25">
      <c r="A174" s="124"/>
      <c r="B174" s="142"/>
      <c r="C174" s="251"/>
      <c r="D174" s="150"/>
      <c r="E174" s="150"/>
      <c r="F174" s="124"/>
      <c r="H174" s="143"/>
      <c r="I174" s="143"/>
      <c r="J174" s="143"/>
      <c r="K174" s="143"/>
      <c r="L174" s="257"/>
      <c r="M174" s="143"/>
    </row>
    <row r="175" spans="1:13" x14ac:dyDescent="0.25">
      <c r="A175" s="124"/>
      <c r="B175" s="142"/>
      <c r="C175" s="251"/>
      <c r="D175" s="150"/>
      <c r="E175" s="150"/>
      <c r="F175" s="124"/>
      <c r="H175" s="143"/>
      <c r="I175" s="143"/>
      <c r="J175" s="143"/>
      <c r="K175" s="143"/>
      <c r="L175" s="257"/>
      <c r="M175" s="143"/>
    </row>
    <row r="176" spans="1:13" x14ac:dyDescent="0.25">
      <c r="A176" s="124"/>
      <c r="B176" s="142"/>
      <c r="C176" s="251"/>
      <c r="D176" s="150"/>
      <c r="E176" s="150"/>
      <c r="F176" s="124"/>
      <c r="H176" s="143"/>
      <c r="I176" s="143"/>
      <c r="J176" s="143"/>
      <c r="K176" s="143"/>
      <c r="L176" s="257"/>
      <c r="M176" s="143"/>
    </row>
    <row r="177" spans="1:13" x14ac:dyDescent="0.25">
      <c r="A177" s="124"/>
      <c r="B177" s="142"/>
      <c r="C177" s="251"/>
      <c r="D177" s="150"/>
      <c r="E177" s="150"/>
      <c r="F177" s="124"/>
      <c r="H177" s="143"/>
      <c r="I177" s="143"/>
      <c r="J177" s="143"/>
      <c r="K177" s="143"/>
      <c r="L177" s="257"/>
      <c r="M177" s="143"/>
    </row>
    <row r="178" spans="1:13" x14ac:dyDescent="0.25">
      <c r="A178" s="124"/>
      <c r="B178" s="142"/>
      <c r="C178" s="251"/>
      <c r="D178" s="150"/>
      <c r="E178" s="150"/>
      <c r="F178" s="124"/>
      <c r="H178" s="143"/>
      <c r="I178" s="143"/>
      <c r="J178" s="143"/>
      <c r="K178" s="143"/>
      <c r="L178" s="257"/>
      <c r="M178" s="143"/>
    </row>
    <row r="179" spans="1:13" x14ac:dyDescent="0.25">
      <c r="A179" s="124"/>
      <c r="B179" s="142"/>
      <c r="C179" s="251"/>
      <c r="D179" s="150"/>
      <c r="E179" s="150"/>
      <c r="F179" s="124"/>
      <c r="H179" s="143"/>
      <c r="I179" s="143"/>
      <c r="J179" s="143"/>
      <c r="K179" s="143"/>
      <c r="L179" s="257"/>
      <c r="M179" s="143"/>
    </row>
    <row r="180" spans="1:13" x14ac:dyDescent="0.25">
      <c r="A180" s="124"/>
      <c r="B180" s="142"/>
      <c r="C180" s="251"/>
      <c r="D180" s="150"/>
      <c r="E180" s="150"/>
      <c r="F180" s="124"/>
      <c r="H180" s="143"/>
      <c r="I180" s="143"/>
      <c r="J180" s="143"/>
      <c r="K180" s="143"/>
      <c r="L180" s="257"/>
      <c r="M180" s="143"/>
    </row>
    <row r="181" spans="1:13" x14ac:dyDescent="0.25">
      <c r="A181" s="124"/>
      <c r="B181" s="142"/>
      <c r="C181" s="251"/>
      <c r="D181" s="150"/>
      <c r="E181" s="150"/>
      <c r="F181" s="124"/>
      <c r="H181" s="143"/>
      <c r="I181" s="143"/>
      <c r="J181" s="143"/>
      <c r="K181" s="143"/>
      <c r="L181" s="257"/>
      <c r="M181" s="143"/>
    </row>
    <row r="182" spans="1:13" x14ac:dyDescent="0.25">
      <c r="A182" s="124"/>
      <c r="B182" s="142"/>
      <c r="C182" s="251"/>
      <c r="D182" s="150"/>
      <c r="E182" s="150"/>
      <c r="F182" s="124"/>
      <c r="H182" s="143"/>
      <c r="I182" s="143"/>
      <c r="J182" s="143"/>
      <c r="K182" s="143"/>
      <c r="L182" s="257"/>
      <c r="M182" s="143"/>
    </row>
    <row r="183" spans="1:13" x14ac:dyDescent="0.25">
      <c r="A183" s="124"/>
      <c r="B183" s="142"/>
      <c r="C183" s="251"/>
      <c r="D183" s="150"/>
      <c r="E183" s="150"/>
      <c r="F183" s="124"/>
      <c r="H183" s="143"/>
      <c r="I183" s="143"/>
      <c r="J183" s="143"/>
      <c r="K183" s="143"/>
      <c r="L183" s="257"/>
      <c r="M183" s="143"/>
    </row>
    <row r="184" spans="1:13" x14ac:dyDescent="0.25">
      <c r="A184" s="124"/>
      <c r="B184" s="142"/>
      <c r="C184" s="251"/>
      <c r="D184" s="150"/>
      <c r="E184" s="150"/>
      <c r="F184" s="124"/>
      <c r="H184" s="143"/>
      <c r="I184" s="143"/>
      <c r="J184" s="143"/>
      <c r="K184" s="143"/>
      <c r="L184" s="257"/>
      <c r="M184" s="143"/>
    </row>
    <row r="185" spans="1:13" x14ac:dyDescent="0.25">
      <c r="A185" s="124"/>
      <c r="B185" s="142"/>
      <c r="C185" s="251"/>
      <c r="D185" s="150"/>
      <c r="E185" s="150"/>
      <c r="F185" s="124"/>
      <c r="H185" s="143"/>
      <c r="I185" s="143"/>
      <c r="J185" s="143"/>
      <c r="K185" s="143"/>
      <c r="L185" s="257"/>
      <c r="M185" s="143"/>
    </row>
    <row r="186" spans="1:13" x14ac:dyDescent="0.25">
      <c r="A186" s="124"/>
      <c r="B186" s="142"/>
      <c r="C186" s="251"/>
      <c r="D186" s="150"/>
      <c r="E186" s="150"/>
      <c r="F186" s="124"/>
      <c r="H186" s="143"/>
      <c r="I186" s="143"/>
      <c r="J186" s="143"/>
      <c r="K186" s="143"/>
      <c r="L186" s="257"/>
      <c r="M186" s="143"/>
    </row>
    <row r="187" spans="1:13" x14ac:dyDescent="0.25">
      <c r="A187" s="124"/>
      <c r="B187" s="142"/>
      <c r="C187" s="251"/>
      <c r="D187" s="150"/>
      <c r="E187" s="150"/>
      <c r="F187" s="124"/>
      <c r="H187" s="143"/>
      <c r="I187" s="143"/>
      <c r="J187" s="143"/>
      <c r="K187" s="143"/>
      <c r="L187" s="257"/>
      <c r="M187" s="143"/>
    </row>
    <row r="188" spans="1:13" x14ac:dyDescent="0.25">
      <c r="A188" s="124"/>
      <c r="B188" s="142"/>
      <c r="C188" s="251"/>
      <c r="D188" s="150"/>
      <c r="E188" s="150"/>
      <c r="F188" s="124"/>
      <c r="H188" s="143"/>
      <c r="I188" s="143"/>
      <c r="J188" s="143"/>
      <c r="K188" s="143"/>
      <c r="L188" s="257"/>
      <c r="M188" s="143"/>
    </row>
    <row r="189" spans="1:13" x14ac:dyDescent="0.25">
      <c r="A189" s="124"/>
      <c r="B189" s="142"/>
      <c r="C189" s="251"/>
      <c r="D189" s="150"/>
      <c r="E189" s="150"/>
      <c r="F189" s="124"/>
      <c r="H189" s="143"/>
      <c r="I189" s="143"/>
      <c r="J189" s="143"/>
      <c r="K189" s="143"/>
      <c r="L189" s="257"/>
      <c r="M189" s="143"/>
    </row>
    <row r="190" spans="1:13" x14ac:dyDescent="0.25">
      <c r="A190" s="124"/>
      <c r="B190" s="142"/>
      <c r="C190" s="251"/>
      <c r="D190" s="150"/>
      <c r="E190" s="150"/>
      <c r="F190" s="124"/>
      <c r="H190" s="143"/>
      <c r="I190" s="143"/>
      <c r="J190" s="143"/>
      <c r="K190" s="143"/>
      <c r="L190" s="257"/>
      <c r="M190" s="143"/>
    </row>
    <row r="191" spans="1:13" x14ac:dyDescent="0.25">
      <c r="A191" s="124"/>
      <c r="B191" s="142"/>
      <c r="C191" s="251"/>
      <c r="D191" s="150"/>
      <c r="E191" s="150"/>
      <c r="F191" s="124"/>
      <c r="H191" s="143"/>
      <c r="I191" s="143"/>
      <c r="J191" s="143"/>
      <c r="K191" s="143"/>
      <c r="L191" s="257"/>
      <c r="M191" s="143"/>
    </row>
    <row r="192" spans="1:13" x14ac:dyDescent="0.25">
      <c r="A192" s="124"/>
      <c r="B192" s="142"/>
      <c r="C192" s="251"/>
      <c r="D192" s="150"/>
      <c r="E192" s="150"/>
      <c r="F192" s="124"/>
      <c r="H192" s="143"/>
    </row>
    <row r="193" spans="1:8" x14ac:dyDescent="0.25">
      <c r="A193" s="124"/>
      <c r="B193" s="142"/>
      <c r="C193" s="251"/>
      <c r="D193" s="150"/>
      <c r="E193" s="150"/>
      <c r="F193" s="124"/>
      <c r="H193" s="143"/>
    </row>
    <row r="194" spans="1:8" x14ac:dyDescent="0.25">
      <c r="A194" s="124"/>
      <c r="B194" s="142"/>
      <c r="C194" s="251"/>
      <c r="D194" s="150"/>
      <c r="E194" s="150"/>
      <c r="F194" s="124"/>
      <c r="H194" s="143"/>
    </row>
    <row r="195" spans="1:8" x14ac:dyDescent="0.25">
      <c r="A195" s="124"/>
      <c r="B195" s="142"/>
      <c r="C195" s="251"/>
      <c r="D195" s="150"/>
      <c r="E195" s="150"/>
      <c r="F195" s="124"/>
      <c r="H195" s="143"/>
    </row>
    <row r="196" spans="1:8" x14ac:dyDescent="0.25">
      <c r="A196" s="124"/>
      <c r="B196" s="142"/>
      <c r="C196" s="251"/>
      <c r="D196" s="150"/>
      <c r="E196" s="150"/>
      <c r="F196" s="124"/>
      <c r="H196" s="143"/>
    </row>
    <row r="197" spans="1:8" x14ac:dyDescent="0.25">
      <c r="A197" s="124"/>
      <c r="B197" s="142"/>
      <c r="C197" s="251"/>
      <c r="D197" s="150"/>
      <c r="E197" s="150"/>
      <c r="F197" s="124"/>
      <c r="H197" s="143"/>
    </row>
    <row r="198" spans="1:8" x14ac:dyDescent="0.25">
      <c r="A198" s="124"/>
      <c r="B198" s="142"/>
      <c r="C198" s="251"/>
      <c r="D198" s="150"/>
      <c r="E198" s="150"/>
      <c r="F198" s="124"/>
      <c r="H198" s="143"/>
    </row>
    <row r="199" spans="1:8" x14ac:dyDescent="0.25">
      <c r="A199" s="124"/>
      <c r="B199" s="142"/>
      <c r="C199" s="251"/>
      <c r="D199" s="150"/>
      <c r="E199" s="150"/>
      <c r="F199" s="124"/>
      <c r="H199" s="143"/>
    </row>
    <row r="200" spans="1:8" x14ac:dyDescent="0.25">
      <c r="A200" s="124"/>
      <c r="B200" s="142"/>
      <c r="C200" s="251"/>
      <c r="D200" s="150"/>
      <c r="E200" s="150"/>
      <c r="F200" s="124"/>
      <c r="H200" s="143"/>
    </row>
    <row r="201" spans="1:8" x14ac:dyDescent="0.25">
      <c r="A201" s="124"/>
      <c r="B201" s="142"/>
      <c r="C201" s="251"/>
      <c r="D201" s="150"/>
      <c r="E201" s="150"/>
      <c r="F201" s="124"/>
      <c r="H201" s="143"/>
    </row>
    <row r="202" spans="1:8" x14ac:dyDescent="0.25">
      <c r="A202" s="124"/>
      <c r="B202" s="142"/>
      <c r="C202" s="251"/>
      <c r="D202" s="150"/>
      <c r="E202" s="150"/>
      <c r="F202" s="124"/>
      <c r="H202" s="143"/>
    </row>
    <row r="203" spans="1:8" x14ac:dyDescent="0.25">
      <c r="A203" s="124"/>
      <c r="B203" s="142"/>
      <c r="C203" s="251"/>
      <c r="D203" s="150"/>
      <c r="E203" s="150"/>
      <c r="F203" s="124"/>
      <c r="H203" s="143"/>
    </row>
    <row r="204" spans="1:8" x14ac:dyDescent="0.25">
      <c r="A204" s="124"/>
      <c r="B204" s="142"/>
      <c r="C204" s="251"/>
      <c r="D204" s="150"/>
      <c r="E204" s="150"/>
      <c r="F204" s="124"/>
      <c r="H204" s="143"/>
    </row>
    <row r="205" spans="1:8" x14ac:dyDescent="0.25">
      <c r="A205" s="124"/>
      <c r="B205" s="142"/>
      <c r="C205" s="251"/>
      <c r="D205" s="150"/>
      <c r="E205" s="150"/>
      <c r="F205" s="124"/>
      <c r="H205" s="143"/>
    </row>
    <row r="206" spans="1:8" x14ac:dyDescent="0.25">
      <c r="A206" s="124"/>
      <c r="B206" s="142"/>
      <c r="C206" s="251"/>
      <c r="D206" s="150"/>
      <c r="E206" s="150"/>
      <c r="F206" s="124"/>
    </row>
    <row r="207" spans="1:8" x14ac:dyDescent="0.25">
      <c r="A207" s="124"/>
      <c r="B207" s="142"/>
      <c r="C207" s="251"/>
      <c r="D207" s="150"/>
      <c r="E207" s="150"/>
      <c r="F207" s="124"/>
    </row>
    <row r="208" spans="1:8" x14ac:dyDescent="0.25">
      <c r="A208" s="124"/>
      <c r="B208" s="142"/>
      <c r="C208" s="251"/>
      <c r="D208" s="150"/>
      <c r="E208" s="150"/>
      <c r="F208" s="124"/>
    </row>
    <row r="209" spans="1:6" x14ac:dyDescent="0.25">
      <c r="A209" s="124"/>
      <c r="B209" s="142"/>
      <c r="C209" s="251"/>
      <c r="D209" s="150"/>
      <c r="E209" s="150"/>
      <c r="F209" s="124"/>
    </row>
    <row r="210" spans="1:6" x14ac:dyDescent="0.25">
      <c r="A210" s="124"/>
      <c r="B210" s="142"/>
      <c r="C210" s="251"/>
      <c r="D210" s="150"/>
      <c r="E210" s="150"/>
      <c r="F210" s="124"/>
    </row>
    <row r="211" spans="1:6" x14ac:dyDescent="0.25">
      <c r="A211" s="124"/>
      <c r="B211" s="142"/>
      <c r="C211" s="251"/>
      <c r="D211" s="150"/>
      <c r="E211" s="150"/>
      <c r="F211" s="124"/>
    </row>
    <row r="212" spans="1:6" x14ac:dyDescent="0.25">
      <c r="A212" s="124"/>
      <c r="B212" s="142"/>
      <c r="C212" s="251"/>
      <c r="D212" s="150"/>
      <c r="E212" s="150"/>
      <c r="F212" s="124"/>
    </row>
    <row r="213" spans="1:6" x14ac:dyDescent="0.25">
      <c r="A213" s="124"/>
      <c r="B213" s="142"/>
      <c r="C213" s="251"/>
      <c r="D213" s="150"/>
      <c r="E213" s="150"/>
      <c r="F213" s="124"/>
    </row>
    <row r="214" spans="1:6" x14ac:dyDescent="0.25">
      <c r="A214" s="124"/>
      <c r="B214" s="142"/>
      <c r="C214" s="251"/>
      <c r="D214" s="150"/>
      <c r="E214" s="150"/>
      <c r="F214" s="124"/>
    </row>
    <row r="215" spans="1:6" x14ac:dyDescent="0.25">
      <c r="A215" s="124"/>
      <c r="B215" s="142"/>
      <c r="C215" s="251"/>
      <c r="D215" s="150"/>
      <c r="E215" s="150"/>
      <c r="F215" s="124"/>
    </row>
    <row r="216" spans="1:6" x14ac:dyDescent="0.25">
      <c r="A216" s="124"/>
      <c r="B216" s="142"/>
      <c r="C216" s="251"/>
      <c r="D216" s="150"/>
      <c r="E216" s="150"/>
      <c r="F216" s="124"/>
    </row>
    <row r="217" spans="1:6" x14ac:dyDescent="0.25">
      <c r="A217" s="124"/>
      <c r="B217" s="142"/>
      <c r="C217" s="251"/>
      <c r="D217" s="150"/>
      <c r="E217" s="150"/>
      <c r="F217" s="124"/>
    </row>
    <row r="218" spans="1:6" x14ac:dyDescent="0.25">
      <c r="A218" s="124"/>
      <c r="B218" s="142"/>
      <c r="C218" s="251"/>
      <c r="D218" s="150"/>
      <c r="E218" s="150"/>
      <c r="F218" s="124"/>
    </row>
    <row r="219" spans="1:6" x14ac:dyDescent="0.25">
      <c r="A219" s="124"/>
      <c r="B219" s="142"/>
      <c r="C219" s="251"/>
      <c r="D219" s="150"/>
      <c r="E219" s="150"/>
      <c r="F219" s="124"/>
    </row>
    <row r="220" spans="1:6" x14ac:dyDescent="0.25">
      <c r="A220" s="124"/>
      <c r="B220" s="142"/>
      <c r="C220" s="251"/>
      <c r="D220" s="150"/>
      <c r="E220" s="150"/>
      <c r="F220" s="124"/>
    </row>
    <row r="221" spans="1:6" x14ac:dyDescent="0.25">
      <c r="A221" s="124"/>
      <c r="B221" s="142"/>
      <c r="C221" s="251"/>
      <c r="D221" s="150"/>
      <c r="E221" s="150"/>
      <c r="F221" s="124"/>
    </row>
    <row r="222" spans="1:6" x14ac:dyDescent="0.25">
      <c r="A222" s="124"/>
      <c r="B222" s="142"/>
      <c r="C222" s="251"/>
      <c r="D222" s="150"/>
      <c r="E222" s="150"/>
      <c r="F222" s="124"/>
    </row>
    <row r="223" spans="1:6" x14ac:dyDescent="0.25">
      <c r="A223" s="124"/>
      <c r="B223" s="142"/>
      <c r="C223" s="251"/>
      <c r="D223" s="150"/>
      <c r="E223" s="150"/>
      <c r="F223" s="124"/>
    </row>
    <row r="224" spans="1:6" x14ac:dyDescent="0.25">
      <c r="A224" s="124"/>
      <c r="B224" s="142"/>
      <c r="C224" s="251"/>
      <c r="D224" s="150"/>
      <c r="E224" s="150"/>
      <c r="F224" s="124"/>
    </row>
    <row r="225" spans="1:6" x14ac:dyDescent="0.25">
      <c r="A225" s="124"/>
      <c r="B225" s="142"/>
      <c r="C225" s="251"/>
      <c r="D225" s="150"/>
      <c r="E225" s="150"/>
      <c r="F225" s="124"/>
    </row>
    <row r="226" spans="1:6" x14ac:dyDescent="0.25">
      <c r="A226" s="124"/>
      <c r="B226" s="142"/>
      <c r="C226" s="251"/>
      <c r="D226" s="150"/>
      <c r="E226" s="150"/>
      <c r="F226" s="124"/>
    </row>
    <row r="227" spans="1:6" x14ac:dyDescent="0.25">
      <c r="A227" s="124"/>
      <c r="B227" s="142"/>
      <c r="C227" s="251"/>
      <c r="D227" s="150"/>
      <c r="E227" s="150"/>
      <c r="F227" s="124"/>
    </row>
    <row r="228" spans="1:6" x14ac:dyDescent="0.25">
      <c r="A228" s="124"/>
      <c r="B228" s="142"/>
      <c r="C228" s="251"/>
      <c r="D228" s="150"/>
      <c r="E228" s="150"/>
      <c r="F228" s="124"/>
    </row>
    <row r="229" spans="1:6" x14ac:dyDescent="0.25">
      <c r="A229" s="124"/>
      <c r="B229" s="142"/>
      <c r="C229" s="251"/>
      <c r="D229" s="150"/>
      <c r="E229" s="150"/>
      <c r="F229" s="124"/>
    </row>
    <row r="230" spans="1:6" x14ac:dyDescent="0.25">
      <c r="A230" s="124"/>
      <c r="B230" s="142"/>
      <c r="C230" s="251"/>
      <c r="D230" s="150"/>
      <c r="E230" s="150"/>
      <c r="F230" s="124"/>
    </row>
    <row r="231" spans="1:6" x14ac:dyDescent="0.25">
      <c r="A231" s="124"/>
      <c r="B231" s="142"/>
      <c r="C231" s="251"/>
      <c r="D231" s="150"/>
      <c r="E231" s="150"/>
      <c r="F231" s="124"/>
    </row>
    <row r="232" spans="1:6" x14ac:dyDescent="0.25">
      <c r="A232" s="124"/>
      <c r="B232" s="142"/>
      <c r="C232" s="251"/>
      <c r="D232" s="150"/>
      <c r="E232" s="150"/>
      <c r="F232" s="124"/>
    </row>
    <row r="233" spans="1:6" x14ac:dyDescent="0.25">
      <c r="A233" s="124"/>
      <c r="B233" s="142"/>
      <c r="C233" s="251"/>
      <c r="D233" s="150"/>
      <c r="E233" s="150"/>
      <c r="F233" s="124"/>
    </row>
    <row r="234" spans="1:6" x14ac:dyDescent="0.25">
      <c r="A234" s="124"/>
      <c r="B234" s="142"/>
      <c r="C234" s="251"/>
      <c r="D234" s="150"/>
      <c r="E234" s="150"/>
      <c r="F234" s="124"/>
    </row>
    <row r="235" spans="1:6" x14ac:dyDescent="0.25">
      <c r="A235" s="124"/>
      <c r="B235" s="142"/>
      <c r="C235" s="251"/>
      <c r="D235" s="150"/>
      <c r="E235" s="150"/>
      <c r="F235" s="124"/>
    </row>
    <row r="236" spans="1:6" x14ac:dyDescent="0.25">
      <c r="A236" s="124"/>
      <c r="B236" s="142"/>
      <c r="C236" s="251"/>
      <c r="D236" s="150"/>
      <c r="E236" s="150"/>
      <c r="F236" s="124"/>
    </row>
    <row r="237" spans="1:6" x14ac:dyDescent="0.25">
      <c r="A237" s="124"/>
      <c r="B237" s="142"/>
      <c r="C237" s="251"/>
      <c r="D237" s="150"/>
      <c r="E237" s="150"/>
      <c r="F237" s="124"/>
    </row>
    <row r="238" spans="1:6" x14ac:dyDescent="0.25">
      <c r="A238" s="124"/>
      <c r="B238" s="142"/>
      <c r="C238" s="251"/>
      <c r="D238" s="150"/>
      <c r="E238" s="150"/>
      <c r="F238" s="124"/>
    </row>
    <row r="239" spans="1:6" x14ac:dyDescent="0.25">
      <c r="A239" s="124"/>
      <c r="B239" s="142"/>
      <c r="C239" s="251"/>
      <c r="D239" s="150"/>
      <c r="E239" s="150"/>
      <c r="F239" s="124"/>
    </row>
    <row r="240" spans="1:6" x14ac:dyDescent="0.25">
      <c r="A240" s="124"/>
      <c r="B240" s="142"/>
      <c r="C240" s="251"/>
      <c r="D240" s="150"/>
      <c r="E240" s="150"/>
      <c r="F240" s="124"/>
    </row>
    <row r="241" spans="1:6" x14ac:dyDescent="0.25">
      <c r="A241" s="124"/>
      <c r="B241" s="142"/>
      <c r="C241" s="251"/>
      <c r="D241" s="150"/>
      <c r="E241" s="150"/>
      <c r="F241" s="124"/>
    </row>
    <row r="242" spans="1:6" x14ac:dyDescent="0.25">
      <c r="A242" s="124"/>
      <c r="B242" s="142"/>
      <c r="C242" s="251"/>
      <c r="D242" s="150"/>
      <c r="E242" s="150"/>
      <c r="F242" s="124"/>
    </row>
    <row r="243" spans="1:6" x14ac:dyDescent="0.25">
      <c r="A243" s="124"/>
      <c r="B243" s="142"/>
      <c r="C243" s="251"/>
      <c r="D243" s="150"/>
      <c r="E243" s="150"/>
      <c r="F243" s="124"/>
    </row>
    <row r="244" spans="1:6" x14ac:dyDescent="0.25">
      <c r="A244" s="124"/>
      <c r="B244" s="142"/>
      <c r="C244" s="251"/>
      <c r="D244" s="150"/>
      <c r="E244" s="150"/>
      <c r="F244" s="124"/>
    </row>
    <row r="245" spans="1:6" x14ac:dyDescent="0.25">
      <c r="A245" s="124"/>
      <c r="B245" s="142"/>
      <c r="C245" s="251"/>
      <c r="D245" s="150"/>
      <c r="E245" s="150"/>
      <c r="F245" s="124"/>
    </row>
    <row r="246" spans="1:6" x14ac:dyDescent="0.25">
      <c r="A246" s="124"/>
      <c r="B246" s="142"/>
      <c r="C246" s="251"/>
      <c r="D246" s="150"/>
      <c r="E246" s="150"/>
      <c r="F246" s="124"/>
    </row>
    <row r="247" spans="1:6" x14ac:dyDescent="0.25">
      <c r="A247" s="124"/>
      <c r="B247" s="142"/>
      <c r="C247" s="251"/>
      <c r="D247" s="150"/>
      <c r="E247" s="150"/>
      <c r="F247" s="124"/>
    </row>
    <row r="248" spans="1:6" x14ac:dyDescent="0.25">
      <c r="A248" s="124"/>
      <c r="B248" s="142"/>
      <c r="C248" s="251"/>
      <c r="D248" s="150"/>
      <c r="E248" s="150"/>
      <c r="F248" s="124"/>
    </row>
    <row r="249" spans="1:6" x14ac:dyDescent="0.25">
      <c r="A249" s="124"/>
      <c r="B249" s="142"/>
      <c r="C249" s="251"/>
      <c r="D249" s="150"/>
      <c r="E249" s="150"/>
      <c r="F249" s="124"/>
    </row>
    <row r="250" spans="1:6" x14ac:dyDescent="0.25">
      <c r="A250" s="124"/>
      <c r="B250" s="142"/>
      <c r="C250" s="251"/>
      <c r="D250" s="150"/>
      <c r="E250" s="150"/>
      <c r="F250" s="124"/>
    </row>
    <row r="251" spans="1:6" x14ac:dyDescent="0.25">
      <c r="A251" s="124"/>
      <c r="B251" s="142"/>
      <c r="C251" s="251"/>
      <c r="D251" s="150"/>
      <c r="E251" s="150"/>
      <c r="F251" s="124"/>
    </row>
    <row r="252" spans="1:6" x14ac:dyDescent="0.25">
      <c r="A252" s="124"/>
      <c r="B252" s="142"/>
      <c r="C252" s="251"/>
      <c r="D252" s="150"/>
      <c r="E252" s="150"/>
      <c r="F252" s="124"/>
    </row>
    <row r="253" spans="1:6" x14ac:dyDescent="0.25">
      <c r="A253" s="124"/>
      <c r="B253" s="142"/>
      <c r="C253" s="251"/>
      <c r="D253" s="150"/>
      <c r="E253" s="150"/>
      <c r="F253" s="124"/>
    </row>
    <row r="254" spans="1:6" x14ac:dyDescent="0.25">
      <c r="A254" s="124"/>
      <c r="B254" s="142"/>
      <c r="C254" s="251"/>
      <c r="D254" s="150"/>
      <c r="E254" s="150"/>
      <c r="F254" s="124"/>
    </row>
    <row r="255" spans="1:6" x14ac:dyDescent="0.25">
      <c r="A255" s="124"/>
      <c r="B255" s="142"/>
      <c r="C255" s="251"/>
      <c r="D255" s="150"/>
      <c r="E255" s="150"/>
      <c r="F255" s="124"/>
    </row>
    <row r="256" spans="1:6" x14ac:dyDescent="0.25">
      <c r="A256" s="124"/>
      <c r="B256" s="142"/>
      <c r="C256" s="251"/>
      <c r="D256" s="150"/>
      <c r="E256" s="150"/>
      <c r="F256" s="124"/>
    </row>
    <row r="257" spans="1:6" x14ac:dyDescent="0.25">
      <c r="A257" s="124"/>
      <c r="B257" s="142"/>
      <c r="C257" s="251"/>
      <c r="D257" s="150"/>
      <c r="E257" s="150"/>
      <c r="F257" s="124"/>
    </row>
    <row r="258" spans="1:6" x14ac:dyDescent="0.25">
      <c r="A258" s="124"/>
      <c r="B258" s="142"/>
      <c r="C258" s="251"/>
      <c r="D258" s="150"/>
      <c r="E258" s="150"/>
      <c r="F258" s="124"/>
    </row>
    <row r="259" spans="1:6" x14ac:dyDescent="0.25">
      <c r="A259" s="124"/>
      <c r="B259" s="142"/>
      <c r="C259" s="251"/>
      <c r="D259" s="150"/>
      <c r="E259" s="150"/>
      <c r="F259" s="124"/>
    </row>
    <row r="260" spans="1:6" x14ac:dyDescent="0.25">
      <c r="A260" s="124"/>
      <c r="B260" s="142"/>
      <c r="C260" s="251"/>
      <c r="D260" s="150"/>
      <c r="E260" s="150"/>
      <c r="F260" s="124"/>
    </row>
    <row r="261" spans="1:6" x14ac:dyDescent="0.25">
      <c r="A261" s="124"/>
      <c r="B261" s="142"/>
      <c r="C261" s="251"/>
      <c r="D261" s="150"/>
      <c r="E261" s="150"/>
      <c r="F261" s="124"/>
    </row>
    <row r="262" spans="1:6" x14ac:dyDescent="0.25">
      <c r="A262" s="124"/>
      <c r="B262" s="142"/>
      <c r="C262" s="251"/>
      <c r="D262" s="150"/>
      <c r="E262" s="150"/>
      <c r="F262" s="124"/>
    </row>
    <row r="263" spans="1:6" x14ac:dyDescent="0.25">
      <c r="A263" s="124"/>
      <c r="B263" s="142"/>
      <c r="C263" s="251"/>
      <c r="D263" s="150"/>
      <c r="E263" s="150"/>
      <c r="F263" s="124"/>
    </row>
    <row r="264" spans="1:6" x14ac:dyDescent="0.25">
      <c r="A264" s="124"/>
      <c r="B264" s="142"/>
      <c r="C264" s="251"/>
      <c r="D264" s="150"/>
      <c r="E264" s="150"/>
      <c r="F264" s="124"/>
    </row>
    <row r="265" spans="1:6" x14ac:dyDescent="0.25">
      <c r="A265" s="124"/>
      <c r="B265" s="142"/>
      <c r="C265" s="251"/>
      <c r="D265" s="150"/>
      <c r="E265" s="150"/>
      <c r="F265" s="124"/>
    </row>
    <row r="266" spans="1:6" x14ac:dyDescent="0.25">
      <c r="A266" s="124"/>
      <c r="B266" s="142"/>
      <c r="C266" s="251"/>
      <c r="D266" s="150"/>
      <c r="E266" s="150"/>
      <c r="F266" s="124"/>
    </row>
    <row r="267" spans="1:6" x14ac:dyDescent="0.25">
      <c r="A267" s="124"/>
      <c r="B267" s="142"/>
      <c r="C267" s="251"/>
      <c r="D267" s="150"/>
      <c r="E267" s="150"/>
      <c r="F267" s="124"/>
    </row>
    <row r="268" spans="1:6" x14ac:dyDescent="0.25">
      <c r="A268" s="124"/>
      <c r="B268" s="142"/>
      <c r="C268" s="251"/>
      <c r="D268" s="150"/>
      <c r="E268" s="150"/>
      <c r="F268" s="124"/>
    </row>
    <row r="269" spans="1:6" x14ac:dyDescent="0.25">
      <c r="A269" s="124"/>
      <c r="B269" s="142"/>
      <c r="C269" s="251"/>
      <c r="D269" s="150"/>
      <c r="E269" s="150"/>
      <c r="F269" s="124"/>
    </row>
    <row r="270" spans="1:6" x14ac:dyDescent="0.25">
      <c r="A270" s="124"/>
      <c r="B270" s="142"/>
      <c r="C270" s="251"/>
      <c r="D270" s="150"/>
      <c r="E270" s="150"/>
      <c r="F270" s="124"/>
    </row>
    <row r="271" spans="1:6" x14ac:dyDescent="0.25">
      <c r="A271" s="124"/>
      <c r="B271" s="142"/>
      <c r="C271" s="251"/>
      <c r="D271" s="150"/>
      <c r="E271" s="150"/>
      <c r="F271" s="124"/>
    </row>
    <row r="272" spans="1:6" x14ac:dyDescent="0.25">
      <c r="A272" s="124"/>
      <c r="B272" s="142"/>
      <c r="C272" s="251"/>
      <c r="D272" s="150"/>
      <c r="E272" s="150"/>
      <c r="F272" s="124"/>
    </row>
    <row r="273" spans="1:6" x14ac:dyDescent="0.25">
      <c r="A273" s="124"/>
      <c r="B273" s="142"/>
      <c r="C273" s="251"/>
      <c r="D273" s="150"/>
      <c r="E273" s="150"/>
      <c r="F273" s="124"/>
    </row>
    <row r="274" spans="1:6" x14ac:dyDescent="0.25">
      <c r="A274" s="124"/>
      <c r="B274" s="142"/>
      <c r="C274" s="251"/>
      <c r="D274" s="150"/>
      <c r="E274" s="150"/>
      <c r="F274" s="124"/>
    </row>
    <row r="275" spans="1:6" x14ac:dyDescent="0.25">
      <c r="A275" s="124"/>
      <c r="B275" s="142"/>
      <c r="C275" s="251"/>
      <c r="D275" s="150"/>
      <c r="E275" s="150"/>
      <c r="F275" s="124"/>
    </row>
    <row r="276" spans="1:6" x14ac:dyDescent="0.25">
      <c r="A276" s="124"/>
      <c r="B276" s="142"/>
      <c r="C276" s="251"/>
      <c r="D276" s="150"/>
      <c r="E276" s="150"/>
      <c r="F276" s="124"/>
    </row>
    <row r="277" spans="1:6" x14ac:dyDescent="0.25">
      <c r="A277" s="124"/>
      <c r="B277" s="142"/>
      <c r="C277" s="251"/>
      <c r="D277" s="150"/>
      <c r="E277" s="150"/>
      <c r="F277" s="124"/>
    </row>
    <row r="278" spans="1:6" x14ac:dyDescent="0.25">
      <c r="A278" s="124"/>
      <c r="B278" s="142"/>
      <c r="C278" s="251"/>
      <c r="D278" s="150"/>
      <c r="E278" s="150"/>
      <c r="F278" s="124"/>
    </row>
    <row r="279" spans="1:6" x14ac:dyDescent="0.25">
      <c r="A279" s="124"/>
      <c r="B279" s="142"/>
      <c r="C279" s="251"/>
      <c r="D279" s="150"/>
      <c r="E279" s="150"/>
      <c r="F279" s="124"/>
    </row>
    <row r="280" spans="1:6" x14ac:dyDescent="0.25">
      <c r="A280" s="124"/>
      <c r="B280" s="142"/>
      <c r="C280" s="251"/>
      <c r="D280" s="150"/>
      <c r="E280" s="150"/>
      <c r="F280" s="124"/>
    </row>
    <row r="281" spans="1:6" x14ac:dyDescent="0.25">
      <c r="A281" s="124"/>
      <c r="B281" s="142"/>
      <c r="C281" s="251"/>
      <c r="D281" s="150"/>
      <c r="E281" s="150"/>
      <c r="F281" s="124"/>
    </row>
    <row r="282" spans="1:6" x14ac:dyDescent="0.25">
      <c r="A282" s="124"/>
      <c r="B282" s="142"/>
      <c r="C282" s="251"/>
      <c r="D282" s="150"/>
      <c r="E282" s="150"/>
      <c r="F282" s="124"/>
    </row>
    <row r="283" spans="1:6" x14ac:dyDescent="0.25">
      <c r="A283" s="124"/>
      <c r="B283" s="142"/>
      <c r="C283" s="251"/>
      <c r="D283" s="150"/>
      <c r="E283" s="150"/>
      <c r="F283" s="124"/>
    </row>
    <row r="284" spans="1:6" x14ac:dyDescent="0.25">
      <c r="A284" s="124"/>
      <c r="B284" s="142"/>
      <c r="C284" s="251"/>
      <c r="D284" s="150"/>
      <c r="E284" s="150"/>
      <c r="F284" s="124"/>
    </row>
    <row r="285" spans="1:6" x14ac:dyDescent="0.25">
      <c r="A285" s="124"/>
      <c r="B285" s="142"/>
      <c r="C285" s="251"/>
      <c r="D285" s="150"/>
      <c r="E285" s="150"/>
      <c r="F285" s="124"/>
    </row>
    <row r="286" spans="1:6" x14ac:dyDescent="0.25">
      <c r="A286" s="124"/>
      <c r="B286" s="142"/>
      <c r="C286" s="251"/>
      <c r="D286" s="150"/>
      <c r="E286" s="150"/>
      <c r="F286" s="124"/>
    </row>
    <row r="287" spans="1:6" x14ac:dyDescent="0.25">
      <c r="A287" s="124"/>
      <c r="B287" s="142"/>
      <c r="C287" s="251"/>
      <c r="D287" s="150"/>
      <c r="E287" s="150"/>
      <c r="F287" s="124"/>
    </row>
    <row r="288" spans="1:6" x14ac:dyDescent="0.25">
      <c r="A288" s="124"/>
      <c r="B288" s="142"/>
      <c r="C288" s="251"/>
      <c r="D288" s="150"/>
      <c r="E288" s="150"/>
      <c r="F288" s="124"/>
    </row>
    <row r="289" spans="1:6" x14ac:dyDescent="0.25">
      <c r="A289" s="124"/>
      <c r="B289" s="142"/>
      <c r="C289" s="251"/>
      <c r="D289" s="150"/>
      <c r="E289" s="150"/>
      <c r="F289" s="124"/>
    </row>
    <row r="290" spans="1:6" x14ac:dyDescent="0.25">
      <c r="A290" s="124"/>
      <c r="B290" s="142"/>
      <c r="C290" s="251"/>
      <c r="D290" s="150"/>
      <c r="E290" s="150"/>
      <c r="F290" s="124"/>
    </row>
    <row r="291" spans="1:6" x14ac:dyDescent="0.25">
      <c r="A291" s="124"/>
      <c r="B291" s="142"/>
      <c r="C291" s="251"/>
      <c r="D291" s="150"/>
      <c r="E291" s="150"/>
      <c r="F291" s="124"/>
    </row>
    <row r="292" spans="1:6" x14ac:dyDescent="0.25">
      <c r="A292" s="124"/>
      <c r="B292" s="142"/>
      <c r="C292" s="251"/>
      <c r="D292" s="150"/>
      <c r="E292" s="150"/>
      <c r="F292" s="124"/>
    </row>
    <row r="293" spans="1:6" x14ac:dyDescent="0.25">
      <c r="A293" s="124"/>
      <c r="B293" s="142"/>
      <c r="C293" s="251"/>
      <c r="D293" s="150"/>
      <c r="E293" s="150"/>
      <c r="F293" s="124"/>
    </row>
    <row r="294" spans="1:6" x14ac:dyDescent="0.25">
      <c r="A294" s="124"/>
      <c r="B294" s="142"/>
      <c r="C294" s="251"/>
      <c r="D294" s="150"/>
      <c r="E294" s="150"/>
      <c r="F294" s="124"/>
    </row>
    <row r="295" spans="1:6" x14ac:dyDescent="0.25">
      <c r="A295" s="124"/>
      <c r="B295" s="142"/>
      <c r="C295" s="251"/>
      <c r="D295" s="150"/>
      <c r="E295" s="150"/>
      <c r="F295" s="124"/>
    </row>
    <row r="296" spans="1:6" x14ac:dyDescent="0.25">
      <c r="A296" s="124"/>
      <c r="B296" s="142"/>
      <c r="C296" s="251"/>
      <c r="D296" s="150"/>
      <c r="E296" s="150"/>
      <c r="F296" s="124"/>
    </row>
    <row r="297" spans="1:6" x14ac:dyDescent="0.25">
      <c r="A297" s="124"/>
      <c r="B297" s="142"/>
      <c r="C297" s="251"/>
      <c r="D297" s="150"/>
      <c r="E297" s="150"/>
      <c r="F297" s="124"/>
    </row>
    <row r="298" spans="1:6" x14ac:dyDescent="0.25">
      <c r="A298" s="124"/>
      <c r="B298" s="142"/>
      <c r="C298" s="251"/>
      <c r="D298" s="150"/>
      <c r="E298" s="150"/>
      <c r="F298" s="124"/>
    </row>
    <row r="299" spans="1:6" x14ac:dyDescent="0.25">
      <c r="A299" s="124"/>
      <c r="B299" s="142"/>
      <c r="C299" s="251"/>
      <c r="D299" s="150"/>
      <c r="E299" s="150"/>
      <c r="F299" s="124"/>
    </row>
    <row r="300" spans="1:6" x14ac:dyDescent="0.25">
      <c r="A300" s="124"/>
      <c r="B300" s="142"/>
      <c r="C300" s="251"/>
      <c r="D300" s="150"/>
      <c r="E300" s="150"/>
      <c r="F300" s="124"/>
    </row>
    <row r="301" spans="1:6" x14ac:dyDescent="0.25">
      <c r="A301" s="124"/>
      <c r="B301" s="142"/>
      <c r="C301" s="251"/>
      <c r="D301" s="150"/>
      <c r="E301" s="150"/>
      <c r="F301" s="124"/>
    </row>
  </sheetData>
  <mergeCells count="1">
    <mergeCell ref="A72:F72"/>
  </mergeCells>
  <conditionalFormatting sqref="A1:A22 A37:A48 B54 A57:A61 A63:A72 A74:A100 H101:H105 A106:A1048576">
    <cfRule type="containsText" dxfId="4444" priority="4" operator="containsText" text="ending">
      <formula>NOT(ISERROR(SEARCH("ending",A1)))</formula>
    </cfRule>
    <cfRule type="containsText" dxfId="4443" priority="5" operator="containsText" text="unav">
      <formula>NOT(ISERROR(SEARCH("unav",A1)))</formula>
    </cfRule>
  </conditionalFormatting>
  <conditionalFormatting sqref="A5">
    <cfRule type="containsText" dxfId="4442" priority="3" operator="containsText" text="ENDING">
      <formula>NOT(ISERROR(SEARCH("ENDING",A5)))</formula>
    </cfRule>
  </conditionalFormatting>
  <conditionalFormatting sqref="A1:I1 A2:A11 A12:XFD12 A13:E13 A40:A42 A43:XFD43 A44:D44 B54 A57:E57 A58:XFD61 A63:XFD72 A74:XFD100 H101:XFD105 A106:E301 A302:XFD1048576 B51 K1:XFD1 C2:D2 G2:XFD11 C3:E11 H13 P13:XFD13 R14:XFD14 AP15:XFD15 R16:XFD23 P24:XFD37 A28:E34 H29:H36 A35:G36 G37:H37 G38:XFD42 C40:E42 P44:XFD44 R45:XFD45 AP46:XFD46 R47:XFD48 K49:XFD56 G57:XFD57 B73:XFD73 G106:XFD301">
    <cfRule type="containsText" dxfId="4441" priority="6" operator="containsText" text="ended">
      <formula>NOT(ISERROR(SEARCH("ended",A1)))</formula>
    </cfRule>
  </conditionalFormatting>
  <conditionalFormatting sqref="A1:I1 K1:XFD1 C2:D2 A2:A11 G2:XFD11 C3:E11 A12:XFD12 A13:E13 H13 P13:XFD13 R14:XFD14 AP15:XFD15 R16:XFD23 P24:XFD37 A28:E34 H29:H36 A35:G36 G37:H37 G38:XFD42 A40:A42 C40:E42 A43:XFD43 A44:D44 P44:XFD44 R45:XFD45 AP46:XFD46 R47:XFD48 K49:XFD56 B51 B54 A57:E57 G57:XFD57 A58:XFD61 A63:XFD72 B73:XFD73 A74:XFD100 H101:XFD105 A106:E301 G106:XFD301 A302:XFD1048576">
    <cfRule type="containsText" dxfId="4440" priority="7" operator="containsText" text="ding">
      <formula>NOT(ISERROR(SEARCH("ding",A1)))</formula>
    </cfRule>
    <cfRule type="containsText" dxfId="4439" priority="8" operator="containsText" text="coming">
      <formula>NOT(ISERROR(SEARCH("coming",A1)))</formula>
    </cfRule>
    <cfRule type="containsText" dxfId="4438" priority="9" operator="containsText" text="new game">
      <formula>NOT(ISERROR(SEARCH("new game",A1)))</formula>
    </cfRule>
    <cfRule type="containsText" dxfId="4437" priority="10" operator="containsText" text="reo">
      <formula>NOT(ISERROR(SEARCH("reo",A1)))</formula>
    </cfRule>
    <cfRule type="containsText" dxfId="4436" priority="11" operator="containsText" text="availa">
      <formula>NOT(ISERROR(SEARCH("availa",A1)))</formula>
    </cfRule>
  </conditionalFormatting>
  <conditionalFormatting sqref="B51">
    <cfRule type="containsText" dxfId="4435" priority="1" operator="containsText" text="ending">
      <formula>NOT(ISERROR(SEARCH("ending",B51)))</formula>
    </cfRule>
    <cfRule type="containsText" dxfId="4434" priority="2" operator="containsText" text="unav">
      <formula>NOT(ISERROR(SEARCH("unav",B51)))</formula>
    </cfRule>
  </conditionalFormatting>
  <printOptions horizontalCentered="1"/>
  <pageMargins left="0.25" right="0.25" top="0.75" bottom="0.55000000000000004" header="0.3" footer="0.3"/>
  <pageSetup scale="71" orientation="portrait" r:id="rId5"/>
  <headerFooter>
    <oddHeader>&amp;L&amp;G&amp;C&amp;"+,Regular"&amp;12
&amp;"+,Bold"&amp;16&amp;A&amp;RPage &amp;P of &amp;N</oddHeader>
    <oddFooter>&amp;L&amp;"+,Bold"&amp;16&amp;F&amp;R&amp;"+,Bold Italic"&amp;12&amp;KFF0000Last Update: &amp;D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CF9C5-D8A1-4432-A0C6-6C5C5697D1AB}">
  <sheetPr>
    <tabColor rgb="FF00B050"/>
    <pageSetUpPr fitToPage="1"/>
  </sheetPr>
  <dimension ref="A1"/>
  <sheetViews>
    <sheetView view="pageBreakPreview" zoomScale="94" zoomScaleNormal="100" zoomScaleSheetLayoutView="94" workbookViewId="0"/>
  </sheetViews>
  <sheetFormatPr defaultRowHeight="15" x14ac:dyDescent="0.25"/>
  <sheetData/>
  <printOptions horizontalCentered="1"/>
  <pageMargins left="0.25" right="0.25" top="0.75" bottom="0.75" header="0.3" footer="0.3"/>
  <pageSetup scale="86" orientation="landscape" r:id="rId1"/>
  <headerFooter>
    <oddHeader>&amp;LLAST DAY TO RETURN FOR CREDIT FROM LOTTERY REP 4-1-2025&amp;R&amp;A &amp;A LAST DAY TO REDEEM</oddHeader>
    <oddFooter>&amp;L&amp;F&amp;C&amp;"-,Bold Italic"Ticket pick-ups will END April 1, 2025&amp;RLast Update: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Guidelines for Retailers</vt:lpstr>
      <vt:lpstr>Instant Game &amp; UPC Code Info</vt:lpstr>
      <vt:lpstr>Instant Game Summary</vt:lpstr>
      <vt:lpstr>ENDING 6-30-2025</vt:lpstr>
      <vt:lpstr>'Guidelines for Retailers'!Print_Area</vt:lpstr>
      <vt:lpstr>'Instant Game &amp; UPC Code Info'!Print_Area</vt:lpstr>
      <vt:lpstr>'Instant Game Summary'!Print_Area</vt:lpstr>
      <vt:lpstr>'Instant Game &amp; UPC Code Info'!Print_Titles</vt:lpstr>
    </vt:vector>
  </TitlesOfParts>
  <Company>Tennessee Education Lottery,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Heather</dc:creator>
  <cp:lastModifiedBy>Sandy BeCoats</cp:lastModifiedBy>
  <cp:lastPrinted>2025-05-07T23:32:35Z</cp:lastPrinted>
  <dcterms:created xsi:type="dcterms:W3CDTF">2020-01-28T16:24:58Z</dcterms:created>
  <dcterms:modified xsi:type="dcterms:W3CDTF">2025-05-07T23:34:17Z</dcterms:modified>
</cp:coreProperties>
</file>